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550" windowHeight="7695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'форма'!$A$1:$J$74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<sst xmlns="http://schemas.openxmlformats.org/spreadsheetml/2006/main" count="132" uniqueCount="110">
  <si>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</si>
  <si>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</si>
  <si>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</si>
  <si>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</si>
  <si>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</si>
  <si>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</si>
  <si>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</si>
  <si>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</si>
  <si>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</si>
  <si>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</si>
  <si>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</si>
  <si>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</si>
  <si>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</si>
  <si>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</si>
  <si>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</si>
  <si>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</si>
  <si>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</si>
  <si>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</si>
  <si>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</si>
  <si>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</si>
  <si>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</si>
  <si>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</si>
  <si>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</si>
  <si>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</si>
  <si>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</si>
  <si>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</si>
  <si>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</si>
  <si>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</si>
  <si>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</si>
  <si>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</si>
  <si>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</si>
  <si>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</si>
  <si>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</si>
  <si>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</si>
  <si>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</si>
  <si>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</si>
  <si>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</si>
  <si>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</si>
  <si>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</si>
  <si>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</si>
  <si>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</si>
  <si>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</si>
  <si>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</si>
  <si>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</si>
  <si>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</si>
  <si>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</si>
  <si>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</si>
  <si>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</si>
  <si>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</si>
  <si>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</si>
  <si>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</si>
  <si>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</si>
  <si>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</si>
  <si>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</si>
  <si>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</si>
  <si>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</si>
  <si>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</si>
  <si>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</si>
  <si>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</si>
  <si>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</si>
  <si>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</si>
  <si>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</si>
  <si>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</si>
  <si>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</si>
  <si>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</si>
  <si>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Керівник:</t>
  </si>
  <si>
    <t>понад 2-х років до 3-х років включно</t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</si>
  <si>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</si>
  <si>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</si>
  <si>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</si>
  <si>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</si>
  <si>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</si>
  <si>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</si>
  <si>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</si>
  <si>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</si>
  <si>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</si>
  <si>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</si>
  <si>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</si>
  <si>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</si>
  <si>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Не розглянуто справ на кінець звітного періоду (без урахування зупинених)</t>
  </si>
  <si>
    <t>УСЬОГО (сума рядків 10, 11)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</si>
  <si>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</si>
  <si>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</si>
  <si>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2.2. Звернення судових рішень до виконання</t>
  </si>
  <si>
    <t>Видано судом на виконання документів</t>
  </si>
  <si>
    <t>на суму, грн.</t>
  </si>
  <si>
    <t>Усього</t>
  </si>
  <si>
    <t>з них</t>
  </si>
  <si>
    <t>виконавчих листів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</si>
  <si>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</si>
  <si>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</si>
  <si>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</si>
  <si>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</si>
  <si>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</si>
  <si>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</si>
  <si>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ухвал, рішень</t>
  </si>
  <si>
    <t>(річна)</t>
  </si>
  <si>
    <t>Розділ 2. Розгляд судових справ і матеріалів</t>
  </si>
  <si>
    <t>визначено рішенням Вищої ради правосуддя</t>
  </si>
  <si>
    <t>2023 рік</t>
  </si>
  <si>
    <t>Державна судова адміністрація України</t>
  </si>
  <si>
    <t>01601. Київ. м. Київ. вул. Липська. 18/5</t>
  </si>
  <si>
    <t xml:space="preserve">Справи, розглянуті із фіксуванням судового процесу технічними засобами </t>
  </si>
  <si>
    <t/>
  </si>
  <si>
    <t>277-76-65</t>
  </si>
  <si>
    <t>277-76-11</t>
  </si>
  <si>
    <t>ternovets@court.gov.ua</t>
  </si>
  <si>
    <t>15 січня 2024 року</t>
  </si>
  <si>
    <t>Світлана ОЛЕЙНІК</t>
  </si>
  <si>
    <t>Леся ТЕРНОВЕЦЬ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</si>
</sst>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[$-422]d\ mmmm\ yyyy&quot; р.&quot;"/>
    <numFmt numFmtId="213" formatCode="0.0"/>
    <numFmt numFmtId="214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.5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.5"/>
      <color rgb="FF000000"/>
      <name val="Arial"/>
      <family val="2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12" applyNumberFormat="0" applyAlignment="0" applyProtection="0"/>
    <xf numFmtId="0" fontId="73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7" fillId="0" borderId="16" applyNumberFormat="0" applyFill="0" applyAlignment="0" applyProtection="0"/>
    <xf numFmtId="0" fontId="78" fillId="42" borderId="17" applyNumberFormat="0" applyAlignment="0" applyProtection="0"/>
    <xf numFmtId="0" fontId="79" fillId="0" borderId="0" applyNumberFormat="0" applyFill="0" applyBorder="0" applyAlignment="0" applyProtection="0"/>
    <xf numFmtId="0" fontId="80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44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3" fillId="0" borderId="19" applyNumberFormat="0" applyFill="0" applyAlignment="0" applyProtection="0"/>
    <xf numFmtId="0" fontId="8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5" fillId="46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right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3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4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6" applyFont="1" applyBorder="1">
      <alignment/>
      <protection/>
    </xf>
    <xf numFmtId="0" fontId="1" fillId="0" borderId="31" xfId="146" applyNumberFormat="1" applyFont="1" applyFill="1" applyBorder="1" applyAlignment="1" applyProtection="1">
      <alignment/>
      <protection/>
    </xf>
    <xf numFmtId="0" fontId="1" fillId="0" borderId="21" xfId="146" applyFont="1" applyBorder="1">
      <alignment/>
      <protection/>
    </xf>
    <xf numFmtId="0" fontId="17" fillId="0" borderId="23" xfId="146" applyNumberFormat="1" applyFont="1" applyFill="1" applyBorder="1" applyAlignment="1" applyProtection="1">
      <alignment/>
      <protection/>
    </xf>
    <xf numFmtId="0" fontId="17" fillId="0" borderId="24" xfId="146" applyNumberFormat="1" applyFont="1" applyFill="1" applyBorder="1" applyAlignment="1" applyProtection="1">
      <alignment/>
      <protection/>
    </xf>
    <xf numFmtId="0" fontId="1" fillId="0" borderId="22" xfId="146" applyFont="1" applyBorder="1">
      <alignment/>
      <protection/>
    </xf>
    <xf numFmtId="0" fontId="1" fillId="0" borderId="27" xfId="146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>
      <alignment wrapText="1"/>
    </xf>
    <xf numFmtId="0" fontId="86" fillId="0" borderId="0" xfId="0" applyFont="1" applyAlignment="1">
      <alignment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6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3" fontId="86" fillId="0" borderId="0" xfId="0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>
      <alignment wrapText="1"/>
    </xf>
    <xf numFmtId="0" fontId="87" fillId="0" borderId="0" xfId="0" applyNumberFormat="1" applyFont="1" applyFill="1" applyAlignment="1">
      <alignment wrapText="1"/>
    </xf>
    <xf numFmtId="0" fontId="87" fillId="0" borderId="0" xfId="0" applyNumberFormat="1" applyFont="1" applyFill="1" applyAlignment="1">
      <alignment/>
    </xf>
    <xf numFmtId="0" fontId="87" fillId="0" borderId="0" xfId="0" applyNumberFormat="1" applyFont="1" applyAlignment="1">
      <alignment/>
    </xf>
    <xf numFmtId="0" fontId="88" fillId="0" borderId="0" xfId="0" applyFont="1" applyAlignment="1">
      <alignment/>
    </xf>
    <xf numFmtId="213" fontId="9" fillId="0" borderId="20" xfId="162" applyNumberFormat="1" applyFont="1" applyBorder="1" applyAlignment="1">
      <alignment horizontal="right" vertical="center"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89" fillId="0" borderId="0" xfId="0" applyNumberFormat="1" applyFont="1" applyAlignment="1">
      <alignment/>
    </xf>
    <xf numFmtId="0" fontId="47" fillId="0" borderId="0" xfId="0" applyNumberFormat="1" applyFont="1" applyAlignment="1">
      <alignment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4" fontId="47" fillId="0" borderId="0" xfId="0" applyNumberFormat="1" applyFont="1" applyAlignment="1">
      <alignment/>
    </xf>
    <xf numFmtId="0" fontId="47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47" fillId="0" borderId="0" xfId="0" applyNumberFormat="1" applyFont="1" applyAlignment="1">
      <alignment vertical="top"/>
    </xf>
    <xf numFmtId="0" fontId="1" fillId="0" borderId="20" xfId="0" applyFont="1" applyFill="1" applyBorder="1" applyAlignment="1" applyProtection="1">
      <alignment horizontal="center" vertical="center"/>
      <protection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 horizontal="center" wrapText="1"/>
      <protection/>
    </xf>
    <xf numFmtId="0" fontId="1" fillId="0" borderId="22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6" fillId="0" borderId="22" xfId="146" applyNumberFormat="1" applyFont="1" applyFill="1" applyBorder="1" applyAlignment="1" applyProtection="1">
      <alignment horizontal="center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16" fillId="0" borderId="27" xfId="146" applyNumberFormat="1" applyFont="1" applyFill="1" applyBorder="1" applyAlignment="1" applyProtection="1">
      <alignment horizontal="center"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6" applyNumberFormat="1" applyFont="1" applyFill="1" applyBorder="1" applyAlignment="1" applyProtection="1">
      <alignment horizontal="left" wrapText="1"/>
      <protection/>
    </xf>
    <xf numFmtId="0" fontId="14" fillId="0" borderId="0" xfId="146" applyNumberFormat="1" applyFont="1" applyFill="1" applyBorder="1" applyAlignment="1" applyProtection="1">
      <alignment horizontal="left" wrapText="1"/>
      <protection/>
    </xf>
    <xf numFmtId="0" fontId="14" fillId="0" borderId="27" xfId="146" applyNumberFormat="1" applyFont="1" applyFill="1" applyBorder="1" applyAlignment="1" applyProtection="1">
      <alignment horizontal="left" wrapText="1"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center" wrapText="1"/>
      <protection/>
    </xf>
    <xf numFmtId="0" fontId="1" fillId="0" borderId="25" xfId="146" applyNumberFormat="1" applyFont="1" applyFill="1" applyBorder="1" applyAlignment="1" applyProtection="1">
      <alignment horizontal="center"/>
      <protection/>
    </xf>
    <xf numFmtId="0" fontId="1" fillId="0" borderId="26" xfId="146" applyNumberFormat="1" applyFont="1" applyFill="1" applyBorder="1" applyAlignment="1" applyProtection="1">
      <alignment horizontal="center"/>
      <protection/>
    </xf>
    <xf numFmtId="0" fontId="1" fillId="0" borderId="24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90" fillId="0" borderId="33" xfId="0" applyNumberFormat="1" applyFont="1" applyBorder="1" applyAlignment="1">
      <alignment vertical="center" wrapText="1"/>
    </xf>
    <xf numFmtId="0" fontId="90" fillId="0" borderId="34" xfId="0" applyNumberFormat="1" applyFont="1" applyBorder="1" applyAlignment="1">
      <alignment vertical="center" wrapText="1"/>
    </xf>
    <xf numFmtId="0" fontId="91" fillId="0" borderId="33" xfId="0" applyNumberFormat="1" applyFont="1" applyBorder="1" applyAlignment="1">
      <alignment vertical="center" wrapText="1"/>
    </xf>
    <xf numFmtId="0" fontId="91" fillId="0" borderId="34" xfId="0" applyNumberFormat="1" applyFont="1" applyBorder="1" applyAlignment="1">
      <alignment vertical="center" wrapText="1"/>
    </xf>
    <xf numFmtId="0" fontId="90" fillId="0" borderId="31" xfId="0" applyNumberFormat="1" applyFont="1" applyBorder="1" applyAlignment="1">
      <alignment horizontal="center" vertical="center" textRotation="90" wrapText="1"/>
    </xf>
    <xf numFmtId="0" fontId="90" fillId="0" borderId="21" xfId="0" applyNumberFormat="1" applyFont="1" applyBorder="1" applyAlignment="1">
      <alignment horizontal="center" vertical="center" textRotation="90" wrapText="1"/>
    </xf>
    <xf numFmtId="0" fontId="90" fillId="0" borderId="29" xfId="0" applyNumberFormat="1" applyFont="1" applyBorder="1" applyAlignment="1">
      <alignment horizontal="center" vertical="center" textRotation="90" wrapText="1"/>
    </xf>
    <xf numFmtId="49" fontId="38" fillId="0" borderId="20" xfId="157" applyNumberFormat="1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33" xfId="166" applyNumberFormat="1" applyFont="1" applyFill="1" applyBorder="1" applyAlignment="1" applyProtection="1">
      <alignment horizontal="left" vertical="center" wrapText="1"/>
      <protection/>
    </xf>
    <xf numFmtId="0" fontId="7" fillId="0" borderId="34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2" fillId="0" borderId="20" xfId="0" applyNumberFormat="1" applyFont="1" applyBorder="1" applyAlignment="1">
      <alignment horizontal="center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90" fillId="0" borderId="33" xfId="0" applyNumberFormat="1" applyFont="1" applyBorder="1" applyAlignment="1">
      <alignment horizontal="left" vertical="center" wrapText="1"/>
    </xf>
    <xf numFmtId="0" fontId="90" fillId="0" borderId="32" xfId="0" applyNumberFormat="1" applyFont="1" applyBorder="1" applyAlignment="1">
      <alignment horizontal="left" vertical="center" wrapText="1"/>
    </xf>
    <xf numFmtId="0" fontId="90" fillId="0" borderId="34" xfId="0" applyNumberFormat="1" applyFont="1" applyBorder="1" applyAlignment="1">
      <alignment horizontal="left" vertical="center" wrapText="1"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6" applyNumberFormat="1" applyFont="1" applyBorder="1" applyAlignment="1">
      <alignment horizontal="center" vertical="center" wrapText="1"/>
    </xf>
    <xf numFmtId="0" fontId="7" fillId="0" borderId="30" xfId="166" applyNumberFormat="1" applyFont="1" applyBorder="1" applyAlignment="1">
      <alignment horizontal="center" vertical="center" wrapText="1"/>
    </xf>
    <xf numFmtId="0" fontId="7" fillId="0" borderId="25" xfId="166" applyNumberFormat="1" applyFont="1" applyBorder="1" applyAlignment="1">
      <alignment horizontal="center" vertical="center" wrapText="1"/>
    </xf>
    <xf numFmtId="0" fontId="7" fillId="0" borderId="26" xfId="166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0" fontId="38" fillId="0" borderId="20" xfId="157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146" applyNumberFormat="1" applyFont="1" applyFill="1" applyBorder="1" applyAlignment="1" applyProtection="1">
      <alignment horizontal="left" vertical="center" wrapText="1"/>
      <protection/>
    </xf>
    <xf numFmtId="0" fontId="1" fillId="0" borderId="32" xfId="146" applyNumberFormat="1" applyFont="1" applyFill="1" applyBorder="1" applyAlignment="1" applyProtection="1">
      <alignment horizontal="left" vertical="center" wrapText="1"/>
      <protection/>
    </xf>
    <xf numFmtId="0" fontId="1" fillId="0" borderId="34" xfId="146" applyNumberFormat="1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>
      <alignment horizontal="left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7" fillId="0" borderId="33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19" t="s">
        <v>50</v>
      </c>
      <c r="C3" s="119"/>
      <c r="D3" s="119"/>
      <c r="E3" s="119"/>
      <c r="F3" s="119"/>
      <c r="G3" s="119"/>
      <c r="H3" s="119"/>
    </row>
    <row r="4" spans="2:8" ht="14.25" customHeight="1">
      <c r="B4" s="119"/>
      <c r="C4" s="119"/>
      <c r="D4" s="119"/>
      <c r="E4" s="119"/>
      <c r="F4" s="119"/>
      <c r="G4" s="119"/>
      <c r="H4" s="119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9"/>
      <c r="C6" s="120" t="s">
        <v>99</v>
      </c>
      <c r="D6" s="120"/>
      <c r="E6" s="120"/>
      <c r="F6" s="120"/>
      <c r="G6" s="120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1" t="s">
        <v>8</v>
      </c>
      <c r="C12" s="122"/>
      <c r="D12" s="123"/>
      <c r="E12" s="12" t="s">
        <v>9</v>
      </c>
      <c r="F12" s="16"/>
      <c r="G12" s="8" t="s">
        <v>51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96</v>
      </c>
    </row>
    <row r="14" spans="1:7" ht="37.5" customHeight="1">
      <c r="A14" s="23"/>
      <c r="B14" s="136" t="s">
        <v>52</v>
      </c>
      <c r="C14" s="137"/>
      <c r="D14" s="138"/>
      <c r="E14" s="125" t="s">
        <v>36</v>
      </c>
      <c r="F14" s="17"/>
      <c r="G14" s="13"/>
    </row>
    <row r="15" spans="1:7" ht="12.75" customHeight="1">
      <c r="A15" s="23"/>
      <c r="B15" s="136"/>
      <c r="C15" s="137"/>
      <c r="D15" s="138"/>
      <c r="E15" s="125"/>
      <c r="G15" s="14" t="s">
        <v>10</v>
      </c>
    </row>
    <row r="16" spans="1:8" ht="12.75" customHeight="1">
      <c r="A16" s="23"/>
      <c r="B16" s="136"/>
      <c r="C16" s="137"/>
      <c r="D16" s="138"/>
      <c r="E16" s="125"/>
      <c r="F16" s="124" t="s">
        <v>11</v>
      </c>
      <c r="G16" s="124"/>
      <c r="H16" s="124"/>
    </row>
    <row r="17" spans="1:8" ht="12.75" customHeight="1">
      <c r="A17" s="23"/>
      <c r="B17" s="136"/>
      <c r="C17" s="137"/>
      <c r="D17" s="138"/>
      <c r="E17" s="125"/>
      <c r="F17" s="126" t="s">
        <v>64</v>
      </c>
      <c r="G17" s="127"/>
      <c r="H17" s="127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31" t="s">
        <v>13</v>
      </c>
      <c r="C32" s="132"/>
      <c r="D32" s="139" t="s">
        <v>100</v>
      </c>
      <c r="E32" s="139"/>
      <c r="F32" s="139"/>
      <c r="G32" s="139"/>
      <c r="H32" s="140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41" t="s">
        <v>101</v>
      </c>
      <c r="E34" s="139"/>
      <c r="F34" s="139"/>
      <c r="G34" s="139"/>
      <c r="H34" s="140"/>
      <c r="I34" s="17"/>
    </row>
    <row r="35" spans="1:9" ht="12.75" customHeight="1">
      <c r="A35" s="23"/>
      <c r="B35" s="16"/>
      <c r="C35" s="17"/>
      <c r="D35" s="145"/>
      <c r="E35" s="145"/>
      <c r="F35" s="145"/>
      <c r="G35" s="145"/>
      <c r="H35" s="146"/>
      <c r="I35" s="17"/>
    </row>
    <row r="36" spans="1:8" ht="12.75" customHeight="1">
      <c r="A36" s="23"/>
      <c r="B36" s="133"/>
      <c r="C36" s="134"/>
      <c r="D36" s="134"/>
      <c r="E36" s="134"/>
      <c r="F36" s="134"/>
      <c r="G36" s="134"/>
      <c r="H36" s="135"/>
    </row>
    <row r="37" spans="1:8" ht="12.75" customHeight="1">
      <c r="A37" s="23"/>
      <c r="B37" s="128" t="s">
        <v>15</v>
      </c>
      <c r="C37" s="129"/>
      <c r="D37" s="129"/>
      <c r="E37" s="129"/>
      <c r="F37" s="129"/>
      <c r="G37" s="129"/>
      <c r="H37" s="130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42"/>
      <c r="C39" s="143"/>
      <c r="D39" s="143"/>
      <c r="E39" s="143"/>
      <c r="F39" s="143"/>
      <c r="G39" s="143"/>
      <c r="H39" s="144"/>
      <c r="I39" s="17"/>
    </row>
    <row r="40" spans="1:9" ht="12.75" customHeight="1">
      <c r="A40" s="23"/>
      <c r="B40" s="128" t="s">
        <v>16</v>
      </c>
      <c r="C40" s="129"/>
      <c r="D40" s="129"/>
      <c r="E40" s="129"/>
      <c r="F40" s="129"/>
      <c r="G40" s="129"/>
      <c r="H40" s="130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&amp;LAABEE87B&amp;C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view="pageBreakPreview" zoomScale="60" workbookViewId="0" topLeftCell="A43">
      <selection activeCell="C77" sqref="C77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2" width="9.125" style="97" customWidth="1"/>
    <col min="13" max="13" width="15.625" style="97" customWidth="1"/>
    <col min="14" max="19" width="9.125" style="97" customWidth="1"/>
    <col min="20" max="16384" width="9.125" style="2" customWidth="1"/>
  </cols>
  <sheetData>
    <row r="1" spans="1:21" s="3" customFormat="1" ht="17.25" customHeight="1">
      <c r="A1" s="190" t="s">
        <v>74</v>
      </c>
      <c r="B1" s="190"/>
      <c r="C1" s="190"/>
      <c r="D1" s="190"/>
      <c r="E1" s="190"/>
      <c r="F1" s="190"/>
      <c r="G1" s="190"/>
      <c r="H1" s="190"/>
      <c r="I1" s="191"/>
      <c r="J1" s="73">
        <v>5338599</v>
      </c>
      <c r="K1" s="83">
        <v>306</v>
      </c>
      <c r="L1" s="83">
        <v>245</v>
      </c>
      <c r="M1" s="83">
        <v>2516</v>
      </c>
      <c r="N1" s="83">
        <v>2015</v>
      </c>
      <c r="O1" s="74">
        <v>74293</v>
      </c>
      <c r="P1" s="73">
        <v>5338599</v>
      </c>
      <c r="Q1" s="74">
        <v>74293</v>
      </c>
      <c r="R1" s="73">
        <v>306</v>
      </c>
      <c r="S1" s="74"/>
      <c r="T1" s="83">
        <v>1210</v>
      </c>
      <c r="U1" s="83">
        <v>1172</v>
      </c>
    </row>
    <row r="2" spans="1:19" s="3" customFormat="1" ht="50.25" customHeight="1">
      <c r="A2" s="196" t="s">
        <v>3</v>
      </c>
      <c r="B2" s="196"/>
      <c r="C2" s="197"/>
      <c r="D2" s="194" t="s">
        <v>17</v>
      </c>
      <c r="E2" s="188" t="s">
        <v>40</v>
      </c>
      <c r="F2" s="192"/>
      <c r="G2" s="188" t="s">
        <v>41</v>
      </c>
      <c r="H2" s="189"/>
      <c r="I2" s="193" t="s">
        <v>42</v>
      </c>
      <c r="J2" s="193"/>
      <c r="K2" s="83">
        <v>33</v>
      </c>
      <c r="L2" s="101"/>
      <c r="M2" s="101"/>
      <c r="N2" s="101"/>
      <c r="O2" s="101"/>
      <c r="P2" s="101"/>
      <c r="Q2" s="101"/>
      <c r="R2" s="101"/>
      <c r="S2" s="101"/>
    </row>
    <row r="3" spans="1:19" s="3" customFormat="1" ht="62.25" customHeight="1">
      <c r="A3" s="198"/>
      <c r="B3" s="198"/>
      <c r="C3" s="199"/>
      <c r="D3" s="195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26</v>
      </c>
      <c r="K3" s="101"/>
      <c r="L3" s="101"/>
      <c r="M3" s="101"/>
      <c r="N3" s="101"/>
      <c r="O3" s="101"/>
      <c r="P3" s="101"/>
      <c r="Q3" s="101"/>
      <c r="R3" s="101"/>
      <c r="S3" s="101"/>
    </row>
    <row r="4" spans="1:19" s="5" customFormat="1" ht="13.5" customHeight="1">
      <c r="A4" s="200" t="s">
        <v>1</v>
      </c>
      <c r="B4" s="201"/>
      <c r="C4" s="202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102"/>
      <c r="L4" s="102"/>
      <c r="M4" s="102"/>
      <c r="N4" s="102"/>
      <c r="O4" s="102"/>
      <c r="P4" s="102"/>
      <c r="Q4" s="102"/>
      <c r="R4" s="102"/>
      <c r="S4" s="102"/>
    </row>
    <row r="5" spans="1:19" s="5" customFormat="1" ht="13.5" customHeight="1">
      <c r="A5" s="151" t="s">
        <v>48</v>
      </c>
      <c r="B5" s="147" t="s">
        <v>75</v>
      </c>
      <c r="C5" s="148"/>
      <c r="D5" s="29">
        <v>1</v>
      </c>
      <c r="E5" s="71">
        <v>21</v>
      </c>
      <c r="F5" s="71">
        <v>18</v>
      </c>
      <c r="G5" s="71">
        <v>21</v>
      </c>
      <c r="H5" s="71">
        <v>5</v>
      </c>
      <c r="I5" s="71"/>
      <c r="J5" s="71"/>
      <c r="K5" s="102"/>
      <c r="L5" s="102"/>
      <c r="M5" s="102"/>
      <c r="N5" s="102"/>
      <c r="O5" s="102"/>
      <c r="P5" s="102"/>
      <c r="Q5" s="102"/>
      <c r="R5" s="102"/>
      <c r="S5" s="102"/>
    </row>
    <row r="6" spans="1:19" s="5" customFormat="1" ht="13.5" customHeight="1">
      <c r="A6" s="152"/>
      <c r="B6" s="149" t="s">
        <v>76</v>
      </c>
      <c r="C6" s="150"/>
      <c r="D6" s="29">
        <v>2</v>
      </c>
      <c r="E6" s="71">
        <v>14</v>
      </c>
      <c r="F6" s="71">
        <v>6</v>
      </c>
      <c r="G6" s="71">
        <v>7</v>
      </c>
      <c r="H6" s="71">
        <v>3</v>
      </c>
      <c r="I6" s="71">
        <v>7</v>
      </c>
      <c r="J6" s="71">
        <v>1</v>
      </c>
      <c r="K6" s="102"/>
      <c r="L6" s="102"/>
      <c r="M6" s="103"/>
      <c r="N6" s="102"/>
      <c r="O6" s="102"/>
      <c r="P6" s="102"/>
      <c r="Q6" s="102"/>
      <c r="R6" s="102"/>
      <c r="S6" s="102"/>
    </row>
    <row r="7" spans="1:20" ht="18" customHeight="1">
      <c r="A7" s="152"/>
      <c r="B7" s="176" t="s">
        <v>44</v>
      </c>
      <c r="C7" s="6" t="s">
        <v>67</v>
      </c>
      <c r="D7" s="75">
        <v>3</v>
      </c>
      <c r="E7" s="71">
        <v>140961</v>
      </c>
      <c r="F7" s="71">
        <v>111029</v>
      </c>
      <c r="G7" s="68">
        <v>109255</v>
      </c>
      <c r="H7" s="71">
        <v>15811</v>
      </c>
      <c r="I7" s="68">
        <v>31706</v>
      </c>
      <c r="J7" s="68">
        <v>944</v>
      </c>
      <c r="T7" s="99"/>
    </row>
    <row r="8" spans="1:20" ht="18" customHeight="1">
      <c r="A8" s="152"/>
      <c r="B8" s="177"/>
      <c r="C8" s="6" t="s">
        <v>43</v>
      </c>
      <c r="D8" s="75">
        <v>4</v>
      </c>
      <c r="E8" s="68">
        <v>13875</v>
      </c>
      <c r="F8" s="71">
        <v>11423</v>
      </c>
      <c r="G8" s="68">
        <v>10834</v>
      </c>
      <c r="H8" s="71">
        <v>4093</v>
      </c>
      <c r="I8" s="71">
        <v>3041</v>
      </c>
      <c r="J8" s="66">
        <v>101</v>
      </c>
      <c r="K8" s="98"/>
      <c r="L8" s="98"/>
      <c r="M8" s="98"/>
      <c r="T8" s="99"/>
    </row>
    <row r="9" spans="1:20" ht="24" customHeight="1">
      <c r="A9" s="152"/>
      <c r="B9" s="171" t="s">
        <v>68</v>
      </c>
      <c r="C9" s="172"/>
      <c r="D9" s="75">
        <v>5</v>
      </c>
      <c r="E9" s="68">
        <v>280</v>
      </c>
      <c r="F9" s="68">
        <v>216</v>
      </c>
      <c r="G9" s="68">
        <v>205</v>
      </c>
      <c r="H9" s="68">
        <v>20</v>
      </c>
      <c r="I9" s="66">
        <v>75</v>
      </c>
      <c r="J9" s="69">
        <v>25</v>
      </c>
      <c r="K9" s="98"/>
      <c r="L9" s="98"/>
      <c r="M9" s="98"/>
      <c r="T9" s="99"/>
    </row>
    <row r="10" spans="1:20" ht="17.25" customHeight="1">
      <c r="A10" s="152"/>
      <c r="B10" s="185" t="s">
        <v>18</v>
      </c>
      <c r="C10" s="186"/>
      <c r="D10" s="75">
        <v>6</v>
      </c>
      <c r="E10" s="69"/>
      <c r="F10" s="69"/>
      <c r="G10" s="69"/>
      <c r="H10" s="70"/>
      <c r="I10" s="69"/>
      <c r="J10" s="69"/>
      <c r="K10" s="98"/>
      <c r="L10" s="98"/>
      <c r="M10" s="98"/>
      <c r="T10" s="99"/>
    </row>
    <row r="11" spans="1:20" ht="17.25" customHeight="1">
      <c r="A11" s="152"/>
      <c r="B11" s="179" t="s">
        <v>54</v>
      </c>
      <c r="C11" s="180"/>
      <c r="D11" s="75">
        <v>7</v>
      </c>
      <c r="E11" s="69">
        <v>319</v>
      </c>
      <c r="F11" s="70">
        <v>264</v>
      </c>
      <c r="G11" s="69">
        <v>242</v>
      </c>
      <c r="H11" s="70">
        <v>69</v>
      </c>
      <c r="I11" s="69">
        <v>77</v>
      </c>
      <c r="J11" s="66">
        <v>21</v>
      </c>
      <c r="K11" s="98"/>
      <c r="L11" s="104"/>
      <c r="M11" s="104"/>
      <c r="T11" s="99"/>
    </row>
    <row r="12" spans="1:14" s="97" customFormat="1" ht="17.25" customHeight="1">
      <c r="A12" s="152"/>
      <c r="B12" s="179" t="s">
        <v>72</v>
      </c>
      <c r="C12" s="180"/>
      <c r="D12" s="75">
        <v>8</v>
      </c>
      <c r="E12" s="69">
        <v>231</v>
      </c>
      <c r="F12" s="69">
        <v>229</v>
      </c>
      <c r="G12" s="69">
        <v>227</v>
      </c>
      <c r="H12" s="70"/>
      <c r="I12" s="70">
        <v>4</v>
      </c>
      <c r="J12" s="87"/>
      <c r="M12" s="98"/>
      <c r="N12" s="100"/>
    </row>
    <row r="13" spans="1:14" s="97" customFormat="1" ht="17.25" customHeight="1">
      <c r="A13" s="152"/>
      <c r="B13" s="185" t="s">
        <v>82</v>
      </c>
      <c r="C13" s="186"/>
      <c r="D13" s="75">
        <v>9</v>
      </c>
      <c r="E13" s="88">
        <v>220</v>
      </c>
      <c r="F13" s="88">
        <v>217</v>
      </c>
      <c r="G13" s="88">
        <v>212</v>
      </c>
      <c r="H13" s="87">
        <v>212</v>
      </c>
      <c r="I13" s="87">
        <v>8</v>
      </c>
      <c r="J13" s="87"/>
      <c r="M13" s="98"/>
      <c r="N13" s="100"/>
    </row>
    <row r="14" spans="1:11" ht="15" customHeight="1">
      <c r="A14" s="153"/>
      <c r="B14" s="174" t="s">
        <v>19</v>
      </c>
      <c r="C14" s="175"/>
      <c r="D14" s="75">
        <v>10</v>
      </c>
      <c r="E14" s="71">
        <v>155916</v>
      </c>
      <c r="F14" s="71">
        <v>123397</v>
      </c>
      <c r="G14" s="71">
        <v>120998</v>
      </c>
      <c r="H14" s="71">
        <v>20208</v>
      </c>
      <c r="I14" s="71">
        <v>34918</v>
      </c>
      <c r="J14" s="71">
        <v>1092</v>
      </c>
      <c r="K14" s="98"/>
    </row>
    <row r="15" spans="1:11" ht="34.5" customHeight="1">
      <c r="A15" s="182" t="s">
        <v>45</v>
      </c>
      <c r="B15" s="183"/>
      <c r="C15" s="184"/>
      <c r="D15" s="75">
        <v>11</v>
      </c>
      <c r="E15" s="70"/>
      <c r="F15" s="69"/>
      <c r="G15" s="69"/>
      <c r="H15" s="70"/>
      <c r="I15" s="69"/>
      <c r="J15" s="66"/>
      <c r="K15" s="92"/>
    </row>
    <row r="16" spans="1:11" ht="18.75" customHeight="1">
      <c r="A16" s="178" t="s">
        <v>80</v>
      </c>
      <c r="B16" s="178"/>
      <c r="C16" s="178"/>
      <c r="D16" s="75">
        <v>12</v>
      </c>
      <c r="E16" s="71">
        <v>155916</v>
      </c>
      <c r="F16" s="66">
        <f>SUM(F14:F15)</f>
        <v>123397</v>
      </c>
      <c r="G16" s="71">
        <v>120998</v>
      </c>
      <c r="H16" s="66">
        <f>SUM(H14:H15)</f>
        <v>20208</v>
      </c>
      <c r="I16" s="71">
        <v>34918</v>
      </c>
      <c r="J16" s="66">
        <f>SUM(J14:J15)</f>
        <v>1092</v>
      </c>
      <c r="K16" s="98"/>
    </row>
    <row r="17" spans="1:11" ht="7.5" customHeight="1">
      <c r="A17" s="30"/>
      <c r="B17" s="31"/>
      <c r="C17" s="31"/>
      <c r="I17" s="89"/>
      <c r="J17" s="89"/>
      <c r="K17" s="98"/>
    </row>
    <row r="18" spans="1:11" ht="14.25" customHeight="1">
      <c r="A18" s="181" t="s">
        <v>97</v>
      </c>
      <c r="B18" s="181"/>
      <c r="C18" s="181"/>
      <c r="D18" s="181"/>
      <c r="E18" s="181"/>
      <c r="F18" s="76"/>
      <c r="I18" s="89"/>
      <c r="J18" s="89"/>
      <c r="K18" s="98"/>
    </row>
    <row r="19" spans="1:11" ht="18.75" customHeight="1">
      <c r="A19" s="158" t="s">
        <v>3</v>
      </c>
      <c r="B19" s="158"/>
      <c r="C19" s="158"/>
      <c r="D19" s="158"/>
      <c r="E19" s="158"/>
      <c r="F19" s="158"/>
      <c r="G19" s="72" t="s">
        <v>20</v>
      </c>
      <c r="H19" s="72" t="s">
        <v>4</v>
      </c>
      <c r="I19" s="89"/>
      <c r="J19" s="89"/>
      <c r="K19" s="98"/>
    </row>
    <row r="20" spans="1:19" ht="15.75" customHeight="1">
      <c r="A20" s="222" t="s">
        <v>48</v>
      </c>
      <c r="B20" s="159" t="s">
        <v>47</v>
      </c>
      <c r="C20" s="212" t="s">
        <v>46</v>
      </c>
      <c r="D20" s="156" t="s">
        <v>67</v>
      </c>
      <c r="E20" s="156"/>
      <c r="F20" s="156"/>
      <c r="G20" s="7">
        <v>1</v>
      </c>
      <c r="H20" s="87">
        <v>49469</v>
      </c>
      <c r="I20" s="85"/>
      <c r="J20" s="84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19" ht="15.75">
      <c r="A21" s="222"/>
      <c r="B21" s="159"/>
      <c r="C21" s="213"/>
      <c r="D21" s="157" t="s">
        <v>38</v>
      </c>
      <c r="E21" s="157"/>
      <c r="F21" s="157"/>
      <c r="G21" s="7">
        <v>2</v>
      </c>
      <c r="H21" s="88">
        <v>4277</v>
      </c>
      <c r="I21" s="86"/>
      <c r="J21" s="84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 ht="15.75" customHeight="1">
      <c r="A22" s="222"/>
      <c r="B22" s="159"/>
      <c r="C22" s="220" t="s">
        <v>37</v>
      </c>
      <c r="D22" s="156" t="s">
        <v>67</v>
      </c>
      <c r="E22" s="156"/>
      <c r="F22" s="156"/>
      <c r="G22" s="7">
        <v>3</v>
      </c>
      <c r="H22" s="87">
        <v>13725</v>
      </c>
      <c r="I22" s="85"/>
      <c r="J22" s="84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 ht="14.25" customHeight="1">
      <c r="A23" s="222"/>
      <c r="B23" s="159"/>
      <c r="C23" s="221"/>
      <c r="D23" s="157" t="s">
        <v>38</v>
      </c>
      <c r="E23" s="157"/>
      <c r="F23" s="157"/>
      <c r="G23" s="7">
        <v>4</v>
      </c>
      <c r="H23" s="87">
        <v>3931</v>
      </c>
      <c r="I23" s="86"/>
      <c r="J23" s="84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ht="15.75" customHeight="1">
      <c r="A24" s="222"/>
      <c r="B24" s="159"/>
      <c r="C24" s="220" t="s">
        <v>39</v>
      </c>
      <c r="D24" s="156" t="s">
        <v>67</v>
      </c>
      <c r="E24" s="156"/>
      <c r="F24" s="156"/>
      <c r="G24" s="7">
        <v>5</v>
      </c>
      <c r="H24" s="87">
        <v>1924</v>
      </c>
      <c r="I24" s="85"/>
      <c r="J24" s="84"/>
      <c r="K24" s="105"/>
      <c r="L24" s="105"/>
      <c r="M24" s="106"/>
      <c r="N24" s="105"/>
      <c r="O24" s="105"/>
      <c r="P24" s="105"/>
      <c r="Q24" s="105"/>
      <c r="R24" s="105"/>
      <c r="S24" s="105"/>
    </row>
    <row r="25" spans="1:19" ht="15.75">
      <c r="A25" s="222"/>
      <c r="B25" s="159"/>
      <c r="C25" s="221"/>
      <c r="D25" s="157" t="s">
        <v>38</v>
      </c>
      <c r="E25" s="157"/>
      <c r="F25" s="157"/>
      <c r="G25" s="7">
        <v>6</v>
      </c>
      <c r="H25" s="88">
        <v>157</v>
      </c>
      <c r="I25" s="90"/>
      <c r="J25" s="84"/>
      <c r="K25" s="105"/>
      <c r="L25" s="105"/>
      <c r="M25" s="107"/>
      <c r="N25" s="105"/>
      <c r="O25" s="105"/>
      <c r="P25" s="105"/>
      <c r="Q25" s="105"/>
      <c r="R25" s="105"/>
      <c r="S25" s="105"/>
    </row>
    <row r="26" spans="1:19" ht="15.75" customHeight="1">
      <c r="A26" s="222"/>
      <c r="B26" s="158" t="s">
        <v>27</v>
      </c>
      <c r="C26" s="155" t="s">
        <v>23</v>
      </c>
      <c r="D26" s="155"/>
      <c r="E26" s="155"/>
      <c r="F26" s="155"/>
      <c r="G26" s="7">
        <v>7</v>
      </c>
      <c r="H26" s="71">
        <v>33159</v>
      </c>
      <c r="I26" s="91">
        <v>506</v>
      </c>
      <c r="J26" s="84"/>
      <c r="K26" s="105"/>
      <c r="L26" s="105"/>
      <c r="M26" s="105"/>
      <c r="N26" s="105"/>
      <c r="O26" s="105"/>
      <c r="P26" s="105"/>
      <c r="Q26" s="105"/>
      <c r="R26" s="105"/>
      <c r="S26" s="105"/>
    </row>
    <row r="27" spans="1:19" ht="15.75" customHeight="1">
      <c r="A27" s="222"/>
      <c r="B27" s="158"/>
      <c r="C27" s="155" t="s">
        <v>24</v>
      </c>
      <c r="D27" s="155"/>
      <c r="E27" s="155"/>
      <c r="F27" s="155"/>
      <c r="G27" s="7">
        <v>8</v>
      </c>
      <c r="H27" s="110">
        <v>122421</v>
      </c>
      <c r="I27" s="92">
        <v>171</v>
      </c>
      <c r="J27" s="84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19" ht="15.75" customHeight="1">
      <c r="A28" s="222"/>
      <c r="B28" s="158"/>
      <c r="C28" s="205" t="s">
        <v>49</v>
      </c>
      <c r="D28" s="205"/>
      <c r="E28" s="205"/>
      <c r="F28" s="205"/>
      <c r="G28" s="7">
        <v>9</v>
      </c>
      <c r="H28" s="66">
        <v>70714</v>
      </c>
      <c r="I28" s="93"/>
      <c r="J28" s="84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 ht="15.75" customHeight="1">
      <c r="A29" s="222"/>
      <c r="B29" s="208" t="s">
        <v>79</v>
      </c>
      <c r="C29" s="209"/>
      <c r="D29" s="217" t="s">
        <v>58</v>
      </c>
      <c r="E29" s="218"/>
      <c r="F29" s="219"/>
      <c r="G29" s="7">
        <v>10</v>
      </c>
      <c r="H29" s="71">
        <v>2709</v>
      </c>
      <c r="I29" s="94">
        <v>2713</v>
      </c>
      <c r="J29" s="84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 ht="15.75" customHeight="1">
      <c r="A30" s="222"/>
      <c r="B30" s="210"/>
      <c r="C30" s="211"/>
      <c r="D30" s="217" t="s">
        <v>59</v>
      </c>
      <c r="E30" s="218"/>
      <c r="F30" s="219"/>
      <c r="G30" s="7">
        <v>11</v>
      </c>
      <c r="H30" s="71">
        <v>849</v>
      </c>
      <c r="I30" s="94">
        <v>849</v>
      </c>
      <c r="J30" s="84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ht="16.5" customHeight="1">
      <c r="A31" s="222"/>
      <c r="B31" s="214" t="s">
        <v>57</v>
      </c>
      <c r="C31" s="215"/>
      <c r="D31" s="215"/>
      <c r="E31" s="215"/>
      <c r="F31" s="216"/>
      <c r="G31" s="7">
        <v>12</v>
      </c>
      <c r="H31" s="71">
        <v>61880</v>
      </c>
      <c r="J31" s="95"/>
      <c r="K31" s="105"/>
      <c r="L31" s="105"/>
      <c r="M31" s="105"/>
      <c r="N31" s="105"/>
      <c r="O31" s="105"/>
      <c r="P31" s="56"/>
      <c r="Q31" s="85"/>
      <c r="R31" s="105"/>
      <c r="S31" s="105"/>
    </row>
    <row r="32" spans="1:19" ht="16.5" customHeight="1">
      <c r="A32" s="222"/>
      <c r="B32" s="204" t="s">
        <v>55</v>
      </c>
      <c r="C32" s="204"/>
      <c r="D32" s="204"/>
      <c r="E32" s="204"/>
      <c r="F32" s="204"/>
      <c r="G32" s="7">
        <v>13</v>
      </c>
      <c r="H32" s="71">
        <v>3649</v>
      </c>
      <c r="J32" s="95"/>
      <c r="K32" s="105"/>
      <c r="L32" s="105"/>
      <c r="M32" s="105"/>
      <c r="N32" s="105"/>
      <c r="O32" s="105"/>
      <c r="P32" s="56"/>
      <c r="Q32" s="86"/>
      <c r="R32" s="105"/>
      <c r="S32" s="105"/>
    </row>
    <row r="33" spans="1:19" ht="16.5" customHeight="1">
      <c r="A33" s="222"/>
      <c r="B33" s="204" t="s">
        <v>102</v>
      </c>
      <c r="C33" s="204"/>
      <c r="D33" s="204"/>
      <c r="E33" s="204"/>
      <c r="F33" s="204"/>
      <c r="G33" s="7">
        <v>14</v>
      </c>
      <c r="H33" s="71">
        <v>8415</v>
      </c>
      <c r="J33" s="84"/>
      <c r="K33" s="105"/>
      <c r="L33" s="105"/>
      <c r="M33" s="105"/>
      <c r="N33" s="105"/>
      <c r="O33" s="105"/>
      <c r="P33" s="56"/>
      <c r="Q33" s="85"/>
      <c r="R33" s="105"/>
      <c r="S33" s="105"/>
    </row>
    <row r="34" spans="1:19" ht="13.5" customHeight="1">
      <c r="A34" s="222"/>
      <c r="B34" s="173" t="s">
        <v>56</v>
      </c>
      <c r="C34" s="173"/>
      <c r="D34" s="173"/>
      <c r="E34" s="173"/>
      <c r="F34" s="173"/>
      <c r="G34" s="7">
        <v>15</v>
      </c>
      <c r="H34" s="71">
        <v>51</v>
      </c>
      <c r="K34" s="105"/>
      <c r="L34" s="105"/>
      <c r="M34" s="105"/>
      <c r="N34" s="105"/>
      <c r="O34" s="105"/>
      <c r="P34" s="56"/>
      <c r="Q34" s="86"/>
      <c r="R34" s="105"/>
      <c r="S34" s="105"/>
    </row>
    <row r="35" spans="1:19" ht="39.75" customHeight="1">
      <c r="A35" s="222"/>
      <c r="B35" s="173" t="s">
        <v>69</v>
      </c>
      <c r="C35" s="173"/>
      <c r="D35" s="173"/>
      <c r="E35" s="173"/>
      <c r="F35" s="173"/>
      <c r="G35" s="7">
        <v>16</v>
      </c>
      <c r="H35" s="71">
        <v>3419</v>
      </c>
      <c r="K35" s="105"/>
      <c r="L35" s="105"/>
      <c r="M35" s="105"/>
      <c r="N35" s="105"/>
      <c r="O35" s="105"/>
      <c r="P35" s="56"/>
      <c r="Q35" s="86"/>
      <c r="R35" s="105"/>
      <c r="S35" s="105"/>
    </row>
    <row r="36" spans="1:19" ht="15.75" customHeight="1">
      <c r="A36" s="161" t="s">
        <v>22</v>
      </c>
      <c r="B36" s="162"/>
      <c r="C36" s="162"/>
      <c r="D36" s="162"/>
      <c r="E36" s="162"/>
      <c r="F36" s="162"/>
      <c r="G36" s="162"/>
      <c r="H36" s="163"/>
      <c r="K36" s="105"/>
      <c r="L36" s="105"/>
      <c r="M36" s="105"/>
      <c r="N36" s="105"/>
      <c r="O36" s="105"/>
      <c r="P36" s="105"/>
      <c r="Q36" s="105"/>
      <c r="R36" s="105"/>
      <c r="S36" s="105"/>
    </row>
    <row r="37" spans="1:8" ht="15.75">
      <c r="A37" s="164" t="s">
        <v>98</v>
      </c>
      <c r="B37" s="164"/>
      <c r="C37" s="164"/>
      <c r="D37" s="164"/>
      <c r="E37" s="164"/>
      <c r="F37" s="164"/>
      <c r="G37" s="67">
        <v>17</v>
      </c>
      <c r="H37" s="66">
        <v>257</v>
      </c>
    </row>
    <row r="38" spans="1:8" ht="15.75" customHeight="1">
      <c r="A38" s="206" t="s">
        <v>73</v>
      </c>
      <c r="B38" s="206"/>
      <c r="C38" s="206"/>
      <c r="D38" s="206"/>
      <c r="E38" s="206"/>
      <c r="F38" s="206"/>
      <c r="G38" s="67">
        <v>18</v>
      </c>
      <c r="H38" s="66">
        <v>155</v>
      </c>
    </row>
    <row r="39" spans="1:8" ht="30" customHeight="1">
      <c r="A39" s="155" t="s">
        <v>81</v>
      </c>
      <c r="B39" s="155"/>
      <c r="C39" s="155"/>
      <c r="D39" s="155"/>
      <c r="E39" s="155"/>
      <c r="F39" s="155"/>
      <c r="G39" s="109">
        <v>19</v>
      </c>
      <c r="H39" s="88"/>
    </row>
    <row r="40" spans="1:8" ht="7.5" customHeight="1">
      <c r="A40" s="51"/>
      <c r="B40" s="51"/>
      <c r="C40" s="51"/>
      <c r="D40" s="51"/>
      <c r="E40" s="51"/>
      <c r="F40" s="51"/>
      <c r="G40" s="52"/>
      <c r="H40" s="53"/>
    </row>
    <row r="41" spans="1:8" ht="15.75" customHeight="1">
      <c r="A41" s="160" t="s">
        <v>77</v>
      </c>
      <c r="B41" s="160"/>
      <c r="C41" s="160"/>
      <c r="D41" s="160"/>
      <c r="E41" s="160"/>
      <c r="F41" s="160"/>
      <c r="G41" s="160"/>
      <c r="H41" s="53"/>
    </row>
    <row r="42" spans="1:8" ht="18.75" customHeight="1">
      <c r="A42" s="158" t="s">
        <v>3</v>
      </c>
      <c r="B42" s="158"/>
      <c r="C42" s="158"/>
      <c r="D42" s="158"/>
      <c r="E42" s="158"/>
      <c r="F42" s="72" t="s">
        <v>20</v>
      </c>
      <c r="G42" s="72" t="s">
        <v>4</v>
      </c>
      <c r="H42" s="53"/>
    </row>
    <row r="43" spans="1:8" ht="15.75" customHeight="1">
      <c r="A43" s="187" t="s">
        <v>78</v>
      </c>
      <c r="B43" s="187"/>
      <c r="C43" s="154" t="s">
        <v>60</v>
      </c>
      <c r="D43" s="154"/>
      <c r="E43" s="154"/>
      <c r="F43" s="7">
        <v>1</v>
      </c>
      <c r="G43" s="71">
        <v>73746</v>
      </c>
      <c r="H43" s="53"/>
    </row>
    <row r="44" spans="1:8" ht="15.75" customHeight="1">
      <c r="A44" s="187"/>
      <c r="B44" s="187"/>
      <c r="C44" s="154" t="s">
        <v>61</v>
      </c>
      <c r="D44" s="154"/>
      <c r="E44" s="154"/>
      <c r="F44" s="7">
        <v>2</v>
      </c>
      <c r="G44" s="71">
        <v>44360</v>
      </c>
      <c r="H44" s="53"/>
    </row>
    <row r="45" spans="1:8" ht="15.75" customHeight="1">
      <c r="A45" s="187"/>
      <c r="B45" s="187"/>
      <c r="C45" s="154" t="s">
        <v>62</v>
      </c>
      <c r="D45" s="154"/>
      <c r="E45" s="154"/>
      <c r="F45" s="7">
        <v>3</v>
      </c>
      <c r="G45" s="71">
        <v>2620</v>
      </c>
      <c r="H45" s="53"/>
    </row>
    <row r="46" spans="1:8" ht="15.75" customHeight="1">
      <c r="A46" s="187"/>
      <c r="B46" s="187"/>
      <c r="C46" s="154" t="s">
        <v>66</v>
      </c>
      <c r="D46" s="154"/>
      <c r="E46" s="154"/>
      <c r="F46" s="7">
        <v>4</v>
      </c>
      <c r="G46" s="71">
        <v>180</v>
      </c>
      <c r="H46" s="53"/>
    </row>
    <row r="47" spans="1:7" ht="15" customHeight="1">
      <c r="A47" s="187"/>
      <c r="B47" s="187"/>
      <c r="C47" s="207" t="s">
        <v>63</v>
      </c>
      <c r="D47" s="207"/>
      <c r="E47" s="207"/>
      <c r="F47" s="7">
        <v>5</v>
      </c>
      <c r="G47" s="71">
        <v>92</v>
      </c>
    </row>
    <row r="48" spans="1:7" ht="10.5" customHeight="1">
      <c r="A48" s="54"/>
      <c r="B48" s="54"/>
      <c r="C48" s="55"/>
      <c r="D48" s="55"/>
      <c r="E48" s="55"/>
      <c r="F48" s="56"/>
      <c r="G48" s="53"/>
    </row>
    <row r="49" spans="1:9" s="113" customFormat="1" ht="15.75">
      <c r="A49" s="223" t="s">
        <v>83</v>
      </c>
      <c r="B49" s="223"/>
      <c r="C49" s="223"/>
      <c r="D49" s="223"/>
      <c r="E49" s="223"/>
      <c r="F49" s="223"/>
      <c r="G49" s="223"/>
      <c r="H49" s="112"/>
      <c r="I49" s="112"/>
    </row>
    <row r="50" spans="1:9" s="113" customFormat="1" ht="24">
      <c r="A50" s="224" t="s">
        <v>84</v>
      </c>
      <c r="B50" s="225"/>
      <c r="C50" s="225"/>
      <c r="D50" s="226"/>
      <c r="E50" s="114" t="s">
        <v>20</v>
      </c>
      <c r="F50" s="114" t="s">
        <v>4</v>
      </c>
      <c r="G50" s="115" t="s">
        <v>85</v>
      </c>
      <c r="H50" s="112"/>
      <c r="I50" s="112"/>
    </row>
    <row r="51" spans="1:9" s="113" customFormat="1" ht="15" customHeight="1">
      <c r="A51" s="227" t="s">
        <v>86</v>
      </c>
      <c r="B51" s="228"/>
      <c r="C51" s="228"/>
      <c r="D51" s="229"/>
      <c r="E51" s="111">
        <v>1</v>
      </c>
      <c r="F51" s="116">
        <v>205</v>
      </c>
      <c r="G51" s="116">
        <v>2607601</v>
      </c>
      <c r="H51" s="112"/>
      <c r="I51" s="112"/>
    </row>
    <row r="52" spans="1:9" s="113" customFormat="1" ht="15" customHeight="1">
      <c r="A52" s="230" t="s">
        <v>87</v>
      </c>
      <c r="B52" s="231"/>
      <c r="C52" s="234" t="s">
        <v>88</v>
      </c>
      <c r="D52" s="235"/>
      <c r="E52" s="117">
        <v>2</v>
      </c>
      <c r="F52" s="116">
        <v>201</v>
      </c>
      <c r="G52" s="116">
        <v>2392881</v>
      </c>
      <c r="H52" s="112"/>
      <c r="I52" s="112"/>
    </row>
    <row r="53" spans="1:9" s="113" customFormat="1" ht="15" customHeight="1">
      <c r="A53" s="232"/>
      <c r="B53" s="233"/>
      <c r="C53" s="234" t="s">
        <v>95</v>
      </c>
      <c r="D53" s="235"/>
      <c r="E53" s="117">
        <v>3</v>
      </c>
      <c r="F53" s="116">
        <v>4</v>
      </c>
      <c r="G53" s="116">
        <v>214720</v>
      </c>
      <c r="H53" s="112"/>
      <c r="I53" s="112"/>
    </row>
    <row r="54" spans="1:9" s="113" customFormat="1" ht="15" customHeight="1">
      <c r="A54" s="236" t="s">
        <v>89</v>
      </c>
      <c r="B54" s="237"/>
      <c r="C54" s="240" t="s">
        <v>90</v>
      </c>
      <c r="D54" s="241"/>
      <c r="E54" s="118">
        <v>4</v>
      </c>
      <c r="F54" s="116">
        <v>134</v>
      </c>
      <c r="G54" s="116">
        <v>508204</v>
      </c>
      <c r="H54" s="112"/>
      <c r="I54" s="112"/>
    </row>
    <row r="55" spans="1:9" s="113" customFormat="1" ht="24.75" customHeight="1">
      <c r="A55" s="238"/>
      <c r="B55" s="239"/>
      <c r="C55" s="240" t="s">
        <v>91</v>
      </c>
      <c r="D55" s="241"/>
      <c r="E55" s="117">
        <v>5</v>
      </c>
      <c r="F55" s="116"/>
      <c r="G55" s="116"/>
      <c r="H55" s="112"/>
      <c r="I55" s="112"/>
    </row>
    <row r="56" spans="1:9" s="113" customFormat="1" ht="15" customHeight="1">
      <c r="A56" s="236" t="s">
        <v>92</v>
      </c>
      <c r="B56" s="237"/>
      <c r="C56" s="234" t="s">
        <v>93</v>
      </c>
      <c r="D56" s="235"/>
      <c r="E56" s="117">
        <v>6</v>
      </c>
      <c r="F56" s="116">
        <v>121</v>
      </c>
      <c r="G56" s="116">
        <v>2411249</v>
      </c>
      <c r="H56" s="112"/>
      <c r="I56" s="112"/>
    </row>
    <row r="57" spans="1:9" s="113" customFormat="1" ht="24.75" customHeight="1">
      <c r="A57" s="238"/>
      <c r="B57" s="239"/>
      <c r="C57" s="234" t="s">
        <v>94</v>
      </c>
      <c r="D57" s="235"/>
      <c r="E57" s="117">
        <v>7</v>
      </c>
      <c r="F57" s="116">
        <v>66</v>
      </c>
      <c r="G57" s="116">
        <v>138397</v>
      </c>
      <c r="H57" s="112"/>
      <c r="I57" s="112"/>
    </row>
    <row r="58" spans="1:7" ht="10.5" customHeight="1">
      <c r="A58" s="54"/>
      <c r="B58" s="54"/>
      <c r="C58" s="55"/>
      <c r="D58" s="55"/>
      <c r="E58" s="55"/>
      <c r="F58" s="56"/>
      <c r="G58" s="53"/>
    </row>
    <row r="59" spans="1:7" ht="15.75">
      <c r="A59" s="34" t="s">
        <v>53</v>
      </c>
      <c r="B59" s="77"/>
      <c r="C59" s="77"/>
      <c r="D59" s="77"/>
      <c r="E59" s="1"/>
      <c r="F59" s="1"/>
      <c r="G59" s="1"/>
    </row>
    <row r="60" spans="1:7" ht="15.75">
      <c r="A60" s="158" t="s">
        <v>3</v>
      </c>
      <c r="B60" s="158"/>
      <c r="C60" s="158"/>
      <c r="D60" s="158"/>
      <c r="E60" s="158"/>
      <c r="F60" s="72" t="s">
        <v>20</v>
      </c>
      <c r="G60" s="72" t="s">
        <v>4</v>
      </c>
    </row>
    <row r="61" spans="1:7" ht="25.5" customHeight="1">
      <c r="A61" s="203" t="s">
        <v>70</v>
      </c>
      <c r="B61" s="203"/>
      <c r="C61" s="203"/>
      <c r="D61" s="203"/>
      <c r="E61" s="203"/>
      <c r="F61" s="7">
        <v>1</v>
      </c>
      <c r="G61" s="96">
        <f>IF(I16&lt;&gt;0,(J16*100/I16),0)</f>
        <v>3.1273268801191363</v>
      </c>
    </row>
    <row r="62" spans="1:7" ht="15.75">
      <c r="A62" s="167" t="s">
        <v>71</v>
      </c>
      <c r="B62" s="168"/>
      <c r="C62" s="168"/>
      <c r="D62" s="168"/>
      <c r="E62" s="169"/>
      <c r="F62" s="7">
        <v>2</v>
      </c>
      <c r="G62" s="96">
        <f>IF(F16&lt;&gt;0,(G16*100/F16),0)</f>
        <v>98.05586845709377</v>
      </c>
    </row>
    <row r="63" spans="1:7" ht="15.75">
      <c r="A63" s="167" t="s">
        <v>28</v>
      </c>
      <c r="B63" s="168"/>
      <c r="C63" s="168"/>
      <c r="D63" s="168"/>
      <c r="E63" s="169"/>
      <c r="F63" s="7">
        <v>3</v>
      </c>
      <c r="G63" s="69">
        <f>IF(H38&lt;&gt;0,G16/H38,0)</f>
        <v>780.6322580645161</v>
      </c>
    </row>
    <row r="64" spans="1:7" ht="24" customHeight="1">
      <c r="A64" s="167" t="s">
        <v>35</v>
      </c>
      <c r="B64" s="168"/>
      <c r="C64" s="168"/>
      <c r="D64" s="168"/>
      <c r="E64" s="169"/>
      <c r="F64" s="7">
        <v>4</v>
      </c>
      <c r="G64" s="69">
        <f>IF(H38&lt;&gt;0,E16/H38,0)</f>
        <v>1005.9096774193548</v>
      </c>
    </row>
    <row r="65" spans="1:7" ht="15.75">
      <c r="A65" s="167" t="s">
        <v>25</v>
      </c>
      <c r="B65" s="168"/>
      <c r="C65" s="168"/>
      <c r="D65" s="168"/>
      <c r="E65" s="169"/>
      <c r="F65" s="7">
        <v>5</v>
      </c>
      <c r="G65" s="69">
        <f>IF(Q1&lt;&gt;0,P1/Q1,0)</f>
        <v>71.8587080882452</v>
      </c>
    </row>
    <row r="66" spans="1:7" ht="9" customHeight="1">
      <c r="A66" s="37"/>
      <c r="B66" s="37"/>
      <c r="C66" s="78"/>
      <c r="D66" s="78"/>
      <c r="E66" s="1"/>
      <c r="F66" s="1"/>
      <c r="G66" s="1"/>
    </row>
    <row r="67" spans="1:7" ht="15.75" customHeight="1">
      <c r="A67" s="170" t="s">
        <v>65</v>
      </c>
      <c r="B67" s="170"/>
      <c r="C67" s="64" t="s">
        <v>108</v>
      </c>
      <c r="D67" s="35" t="s">
        <v>103</v>
      </c>
      <c r="E67" s="45"/>
      <c r="F67" s="45"/>
      <c r="G67" s="45"/>
    </row>
    <row r="68" spans="1:7" ht="11.25" customHeight="1">
      <c r="A68" s="46"/>
      <c r="B68" s="57" t="s">
        <v>29</v>
      </c>
      <c r="C68" s="65" t="s">
        <v>30</v>
      </c>
      <c r="D68" s="47"/>
      <c r="E68" s="45"/>
      <c r="F68" s="45"/>
      <c r="G68" s="45"/>
    </row>
    <row r="69" spans="1:7" ht="9" customHeight="1">
      <c r="A69" s="46"/>
      <c r="B69" s="46"/>
      <c r="C69" s="46"/>
      <c r="D69" s="46"/>
      <c r="E69" s="45"/>
      <c r="F69" s="45"/>
      <c r="G69" s="45"/>
    </row>
    <row r="70" spans="1:19" s="62" customFormat="1" ht="15.75" customHeight="1">
      <c r="A70" s="58" t="s">
        <v>34</v>
      </c>
      <c r="B70" s="59"/>
      <c r="C70" s="64" t="s">
        <v>109</v>
      </c>
      <c r="D70" s="60" t="s">
        <v>103</v>
      </c>
      <c r="E70" s="61"/>
      <c r="F70" s="61"/>
      <c r="G70" s="61"/>
      <c r="K70" s="108"/>
      <c r="L70" s="108"/>
      <c r="M70" s="108"/>
      <c r="N70" s="108"/>
      <c r="O70" s="108"/>
      <c r="P70" s="108"/>
      <c r="Q70" s="108"/>
      <c r="R70" s="108"/>
      <c r="S70" s="108"/>
    </row>
    <row r="71" spans="1:7" ht="12.75" customHeight="1">
      <c r="A71" s="79"/>
      <c r="B71" s="57" t="s">
        <v>29</v>
      </c>
      <c r="C71" s="65" t="s">
        <v>30</v>
      </c>
      <c r="D71" s="47"/>
      <c r="E71" s="45"/>
      <c r="F71" s="45"/>
      <c r="G71" s="45"/>
    </row>
    <row r="72" spans="1:7" ht="15.75">
      <c r="A72" s="48" t="s">
        <v>31</v>
      </c>
      <c r="B72" s="45"/>
      <c r="C72" s="165" t="s">
        <v>104</v>
      </c>
      <c r="D72" s="165"/>
      <c r="E72" s="46"/>
      <c r="F72" s="46"/>
      <c r="G72" s="45"/>
    </row>
    <row r="73" spans="1:7" ht="15.75">
      <c r="A73" s="49" t="s">
        <v>32</v>
      </c>
      <c r="B73" s="45"/>
      <c r="C73" s="80" t="s">
        <v>105</v>
      </c>
      <c r="D73" s="63" t="s">
        <v>103</v>
      </c>
      <c r="E73" s="46"/>
      <c r="F73" s="46"/>
      <c r="G73" s="45"/>
    </row>
    <row r="74" spans="1:7" ht="13.5" customHeight="1">
      <c r="A74" s="48" t="s">
        <v>33</v>
      </c>
      <c r="B74" s="81"/>
      <c r="C74" s="82" t="s">
        <v>106</v>
      </c>
      <c r="D74" s="50" t="s">
        <v>103</v>
      </c>
      <c r="E74" s="166" t="s">
        <v>107</v>
      </c>
      <c r="F74" s="166"/>
      <c r="G74" s="166"/>
    </row>
    <row r="75" spans="1:7" ht="15.75">
      <c r="A75" s="1"/>
      <c r="B75" s="1"/>
      <c r="C75" s="1"/>
      <c r="D75" s="1"/>
      <c r="E75" s="1"/>
      <c r="F75" s="1"/>
      <c r="G75" s="1"/>
    </row>
  </sheetData>
  <sheetProtection/>
  <mergeCells count="77">
    <mergeCell ref="A54:B55"/>
    <mergeCell ref="C54:D54"/>
    <mergeCell ref="C55:D55"/>
    <mergeCell ref="A56:B57"/>
    <mergeCell ref="C56:D56"/>
    <mergeCell ref="C57:D57"/>
    <mergeCell ref="A49:G49"/>
    <mergeCell ref="A50:D50"/>
    <mergeCell ref="A51:D51"/>
    <mergeCell ref="A52:B53"/>
    <mergeCell ref="C52:D52"/>
    <mergeCell ref="C53:D53"/>
    <mergeCell ref="A19:F19"/>
    <mergeCell ref="C20:C21"/>
    <mergeCell ref="B31:F31"/>
    <mergeCell ref="D29:F29"/>
    <mergeCell ref="D30:F30"/>
    <mergeCell ref="C22:C23"/>
    <mergeCell ref="C24:C25"/>
    <mergeCell ref="A20:A35"/>
    <mergeCell ref="D20:F20"/>
    <mergeCell ref="A60:E60"/>
    <mergeCell ref="A61:E61"/>
    <mergeCell ref="B33:F33"/>
    <mergeCell ref="B35:F35"/>
    <mergeCell ref="C28:F28"/>
    <mergeCell ref="B32:F32"/>
    <mergeCell ref="A38:F38"/>
    <mergeCell ref="C46:E46"/>
    <mergeCell ref="C47:E47"/>
    <mergeCell ref="B29:C30"/>
    <mergeCell ref="A43:B47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B9:C9"/>
    <mergeCell ref="B34:F34"/>
    <mergeCell ref="B14:C14"/>
    <mergeCell ref="B7:B8"/>
    <mergeCell ref="A16:C16"/>
    <mergeCell ref="B12:C12"/>
    <mergeCell ref="C26:F26"/>
    <mergeCell ref="A18:E18"/>
    <mergeCell ref="A15:C15"/>
    <mergeCell ref="B13:C13"/>
    <mergeCell ref="C72:D72"/>
    <mergeCell ref="E74:G74"/>
    <mergeCell ref="A62:E62"/>
    <mergeCell ref="A63:E63"/>
    <mergeCell ref="A64:E64"/>
    <mergeCell ref="A65:E65"/>
    <mergeCell ref="A67:B67"/>
    <mergeCell ref="A42:E42"/>
    <mergeCell ref="D21:F21"/>
    <mergeCell ref="B20:B25"/>
    <mergeCell ref="A41:G41"/>
    <mergeCell ref="A36:H36"/>
    <mergeCell ref="D25:F25"/>
    <mergeCell ref="A37:F37"/>
    <mergeCell ref="B26:B28"/>
    <mergeCell ref="A39:F39"/>
    <mergeCell ref="B5:C5"/>
    <mergeCell ref="B6:C6"/>
    <mergeCell ref="A5:A14"/>
    <mergeCell ref="C43:E43"/>
    <mergeCell ref="C44:E44"/>
    <mergeCell ref="C45:E45"/>
    <mergeCell ref="C27:F27"/>
    <mergeCell ref="D22:F22"/>
    <mergeCell ref="D23:F23"/>
    <mergeCell ref="D24:F24"/>
  </mergeCells>
  <printOptions/>
  <pageMargins left="0.7" right="0.7" top="0.75" bottom="0.75" header="0.3" footer="0.3"/>
  <pageSetup firstPageNumber="2" useFirstPageNumber="1" horizontalDpi="600" verticalDpi="600" orientation="portrait" paperSize="9" scale="71" r:id="rId1"/>
  <headerFooter alignWithMargins="0">
    <oddFooter>&amp;LAABEE87B&amp;C</oddFooter>
  </headerFooter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Терновець Леся Володимирівна</cp:lastModifiedBy>
  <cp:lastPrinted>2024-02-01T09:52:07Z</cp:lastPrinted>
  <dcterms:created xsi:type="dcterms:W3CDTF">2004-04-20T14:33:35Z</dcterms:created>
  <dcterms:modified xsi:type="dcterms:W3CDTF">2024-02-12T11:20:15Z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аас_4.2023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2210443</vt:i4>
  </property>
  <property fmtid="{D5CDD505-2E9C-101B-9397-08002B2CF9AE}" pid="7" name="Тип звіту">
    <vt:lpwstr>Зведений- 2 аас</vt:lpwstr>
  </property>
  <property fmtid="{D5CDD505-2E9C-101B-9397-08002B2CF9AE}" pid="8" name="К.Cума">
    <vt:lpwstr>AABEE87B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D4B30B42</vt:lpwstr>
  </property>
  <property fmtid="{D5CDD505-2E9C-101B-9397-08002B2CF9AE}" pid="16" name="Версія БД">
    <vt:lpwstr>3.31.3.2831</vt:lpwstr>
  </property>
</Properties>
</file>