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2" sheetId="1" r:id="rId1"/>
  </sheets>
  <definedNames>
    <definedName name="Z1_2">#REF!</definedName>
    <definedName name="_xlnm.Print_Area" localSheetId="0">'1_2'!$A$1:$L$36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<sst xmlns="http://schemas.openxmlformats.org/spreadsheetml/2006/main" count="47" uniqueCount="45">
  <si>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</si>
  <si>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</si>
  <si>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</si>
  <si>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</si>
  <si>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</si>
  <si>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</si>
  <si>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</si>
  <si>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</si>
  <si>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</si>
  <si>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</si>
  <si>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</si>
  <si>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</si>
  <si>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</si>
  <si>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</si>
  <si>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</si>
  <si>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</si>
  <si>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</si>
  <si>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</si>
  <si>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</si>
  <si>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</si>
  <si>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</si>
  <si>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</si>
  <si>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</si>
  <si>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</si>
  <si>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</si>
  <si>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</si>
  <si>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</si>
  <si>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</si>
  <si>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</si>
  <si>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</si>
  <si>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</si>
  <si>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</si>
  <si>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</si>
  <si>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</si>
  <si>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</si>
  <si>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</si>
  <si>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</si>
  <si>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</si>
  <si>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</si>
  <si>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</si>
  <si>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</si>
  <si>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</si>
  <si>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перше півріччя 2017 року</t>
  </si>
  <si>
    <t>I півріччя 2017 року</t>
  </si>
  <si>
    <t>I півріччя 2016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</si>
</sst>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3" fontId="5" fillId="34" borderId="10" xfId="52" applyNumberFormat="1" applyFont="1" applyFill="1" applyBorder="1" applyAlignment="1" applyProtection="1">
      <alignment vertical="center"/>
      <protection locked="0"/>
    </xf>
    <xf numFmtId="3" fontId="5" fillId="34" borderId="10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173" fontId="4" fillId="34" borderId="10" xfId="52" applyNumberFormat="1" applyFont="1" applyFill="1" applyBorder="1" applyAlignment="1">
      <alignment horizontal="right" vertical="center"/>
      <protection/>
    </xf>
    <xf numFmtId="173" fontId="5" fillId="34" borderId="10" xfId="52" applyNumberFormat="1" applyFont="1" applyFill="1" applyBorder="1" applyAlignment="1">
      <alignment horizontal="right" vertical="center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8" customWidth="1"/>
    <col min="2" max="2" width="26.875" style="2" customWidth="1"/>
    <col min="3" max="3" width="11.00390625" style="8" customWidth="1"/>
    <col min="4" max="4" width="9.125" style="8" customWidth="1"/>
    <col min="5" max="5" width="9.625" style="8" customWidth="1"/>
    <col min="6" max="7" width="11.25390625" style="8" customWidth="1"/>
    <col min="8" max="8" width="11.125" style="8" customWidth="1"/>
    <col min="9" max="9" width="11.375" style="8" customWidth="1"/>
    <col min="10" max="10" width="10.375" style="8" customWidth="1"/>
    <col min="11" max="11" width="10.00390625" style="8" customWidth="1"/>
    <col min="12" max="12" width="9.875" style="8" customWidth="1"/>
    <col min="13" max="13" width="8.125" style="8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4.25" customHeight="1">
      <c r="A1" s="18"/>
      <c r="C1" s="2"/>
      <c r="D1" s="2"/>
      <c r="E1" s="2"/>
      <c r="F1" s="2"/>
      <c r="G1" s="2"/>
      <c r="H1" s="2"/>
      <c r="I1" s="2"/>
      <c r="J1" s="2"/>
      <c r="K1" s="31" t="s">
        <v>0</v>
      </c>
      <c r="L1" s="31"/>
      <c r="M1" s="10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0"/>
      <c r="N2" s="12"/>
      <c r="O2" s="12"/>
    </row>
    <row r="3" spans="1:15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6"/>
      <c r="N3" s="26"/>
      <c r="O3" s="26"/>
    </row>
    <row r="4" spans="1:15" ht="15.75">
      <c r="A4" s="38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2" s="3" customFormat="1" ht="25.5" customHeight="1">
      <c r="A6" s="32" t="s">
        <v>2</v>
      </c>
      <c r="B6" s="33" t="s">
        <v>3</v>
      </c>
      <c r="C6" s="34" t="s">
        <v>43</v>
      </c>
      <c r="D6" s="34"/>
      <c r="E6" s="34"/>
      <c r="F6" s="34"/>
      <c r="G6" s="34"/>
      <c r="H6" s="34"/>
      <c r="I6" s="34"/>
      <c r="J6" s="35" t="s">
        <v>4</v>
      </c>
      <c r="K6" s="36"/>
      <c r="L6" s="29" t="s">
        <v>5</v>
      </c>
    </row>
    <row r="7" spans="1:13" s="3" customFormat="1" ht="60" customHeight="1">
      <c r="A7" s="32"/>
      <c r="B7" s="33"/>
      <c r="C7" s="13" t="s">
        <v>6</v>
      </c>
      <c r="D7" s="13" t="s">
        <v>7</v>
      </c>
      <c r="E7" s="13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14" t="s">
        <v>44</v>
      </c>
      <c r="K7" s="14" t="s">
        <v>43</v>
      </c>
      <c r="L7" s="30"/>
      <c r="M7" s="16"/>
    </row>
    <row r="8" spans="1:12" s="4" customFormat="1" ht="10.5" customHeight="1">
      <c r="A8" s="11" t="s">
        <v>13</v>
      </c>
      <c r="B8" s="9" t="s">
        <v>14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21">
        <v>10</v>
      </c>
    </row>
    <row r="9" spans="1:12" s="5" customFormat="1" ht="13.5" customHeight="1">
      <c r="A9" s="11">
        <v>1</v>
      </c>
      <c r="B9" s="15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27"/>
    </row>
    <row r="10" spans="1:12" s="5" customFormat="1" ht="13.5" customHeight="1">
      <c r="A10" s="11">
        <v>2</v>
      </c>
      <c r="B10" s="15" t="s">
        <v>16</v>
      </c>
      <c r="C10" s="19">
        <v>3132</v>
      </c>
      <c r="D10" s="19"/>
      <c r="E10" s="20">
        <v>1641</v>
      </c>
      <c r="F10" s="19">
        <v>5</v>
      </c>
      <c r="G10" s="19"/>
      <c r="H10" s="19">
        <v>3</v>
      </c>
      <c r="I10" s="19">
        <v>397</v>
      </c>
      <c r="J10" s="19">
        <v>4854</v>
      </c>
      <c r="K10" s="19">
        <f aca="true" t="shared" si="0" ref="K10:K34">C10+D10+E10+F10+G10+H10+I10</f>
        <v>5178</v>
      </c>
      <c r="L10" s="27">
        <f aca="true" t="shared" si="1" ref="L10:L34">IF(J10=0,0,K10/J10*100-100)</f>
        <v>6.674907292954259</v>
      </c>
    </row>
    <row r="11" spans="1:12" s="5" customFormat="1" ht="13.5" customHeight="1">
      <c r="A11" s="11">
        <v>3</v>
      </c>
      <c r="B11" s="15" t="s">
        <v>17</v>
      </c>
      <c r="C11" s="19">
        <v>2415</v>
      </c>
      <c r="D11" s="19"/>
      <c r="E11" s="19">
        <v>854</v>
      </c>
      <c r="F11" s="19">
        <v>1</v>
      </c>
      <c r="G11" s="19"/>
      <c r="H11" s="19">
        <v>2</v>
      </c>
      <c r="I11" s="19">
        <v>499</v>
      </c>
      <c r="J11" s="19">
        <v>2516</v>
      </c>
      <c r="K11" s="19">
        <f t="shared" si="0"/>
        <v>3771</v>
      </c>
      <c r="L11" s="27">
        <f t="shared" si="1"/>
        <v>49.88076311605724</v>
      </c>
    </row>
    <row r="12" spans="1:12" s="5" customFormat="1" ht="13.5" customHeight="1">
      <c r="A12" s="11">
        <v>4</v>
      </c>
      <c r="B12" s="15" t="s">
        <v>18</v>
      </c>
      <c r="C12" s="19">
        <v>5366</v>
      </c>
      <c r="D12" s="19"/>
      <c r="E12" s="19">
        <v>5006</v>
      </c>
      <c r="F12" s="19">
        <v>7</v>
      </c>
      <c r="G12" s="19"/>
      <c r="H12" s="19">
        <v>12</v>
      </c>
      <c r="I12" s="19">
        <v>640</v>
      </c>
      <c r="J12" s="19">
        <v>11150</v>
      </c>
      <c r="K12" s="19">
        <f t="shared" si="0"/>
        <v>11031</v>
      </c>
      <c r="L12" s="27">
        <f t="shared" si="1"/>
        <v>-1.0672645739910394</v>
      </c>
    </row>
    <row r="13" spans="1:12" s="5" customFormat="1" ht="13.5" customHeight="1">
      <c r="A13" s="11">
        <v>5</v>
      </c>
      <c r="B13" s="15" t="s">
        <v>19</v>
      </c>
      <c r="C13" s="19">
        <v>4970</v>
      </c>
      <c r="D13" s="19"/>
      <c r="E13" s="19">
        <v>1561</v>
      </c>
      <c r="F13" s="19">
        <v>13</v>
      </c>
      <c r="G13" s="19"/>
      <c r="H13" s="19">
        <v>3</v>
      </c>
      <c r="I13" s="19">
        <v>279</v>
      </c>
      <c r="J13" s="19">
        <v>6862</v>
      </c>
      <c r="K13" s="19">
        <f t="shared" si="0"/>
        <v>6826</v>
      </c>
      <c r="L13" s="27">
        <f t="shared" si="1"/>
        <v>-0.5246283882250111</v>
      </c>
    </row>
    <row r="14" spans="1:12" s="5" customFormat="1" ht="13.5" customHeight="1">
      <c r="A14" s="11">
        <v>6</v>
      </c>
      <c r="B14" s="15" t="s">
        <v>20</v>
      </c>
      <c r="C14" s="19">
        <v>2415</v>
      </c>
      <c r="D14" s="19"/>
      <c r="E14" s="19">
        <v>1318</v>
      </c>
      <c r="F14" s="19">
        <v>3</v>
      </c>
      <c r="G14" s="19"/>
      <c r="H14" s="19">
        <v>7</v>
      </c>
      <c r="I14" s="19">
        <v>259</v>
      </c>
      <c r="J14" s="19">
        <v>3849</v>
      </c>
      <c r="K14" s="19">
        <f t="shared" si="0"/>
        <v>4002</v>
      </c>
      <c r="L14" s="27">
        <f t="shared" si="1"/>
        <v>3.975058456742019</v>
      </c>
    </row>
    <row r="15" spans="1:12" s="5" customFormat="1" ht="13.5" customHeight="1">
      <c r="A15" s="11">
        <v>7</v>
      </c>
      <c r="B15" s="15" t="s">
        <v>21</v>
      </c>
      <c r="C15" s="19">
        <v>2452</v>
      </c>
      <c r="D15" s="19"/>
      <c r="E15" s="19">
        <v>1153</v>
      </c>
      <c r="F15" s="19">
        <v>1</v>
      </c>
      <c r="G15" s="19"/>
      <c r="H15" s="19">
        <v>13</v>
      </c>
      <c r="I15" s="19">
        <v>397</v>
      </c>
      <c r="J15" s="19">
        <v>3215</v>
      </c>
      <c r="K15" s="19">
        <f t="shared" si="0"/>
        <v>4016</v>
      </c>
      <c r="L15" s="27">
        <f t="shared" si="1"/>
        <v>24.914463452566096</v>
      </c>
    </row>
    <row r="16" spans="1:12" s="5" customFormat="1" ht="13.5" customHeight="1">
      <c r="A16" s="11">
        <v>8</v>
      </c>
      <c r="B16" s="15" t="s">
        <v>22</v>
      </c>
      <c r="C16" s="19">
        <v>6330</v>
      </c>
      <c r="D16" s="19"/>
      <c r="E16" s="19">
        <v>2341</v>
      </c>
      <c r="F16" s="19">
        <v>5</v>
      </c>
      <c r="G16" s="19"/>
      <c r="H16" s="19">
        <v>10</v>
      </c>
      <c r="I16" s="19">
        <v>459</v>
      </c>
      <c r="J16" s="19">
        <v>8072</v>
      </c>
      <c r="K16" s="19">
        <f t="shared" si="0"/>
        <v>9145</v>
      </c>
      <c r="L16" s="27">
        <f t="shared" si="1"/>
        <v>13.292864222001981</v>
      </c>
    </row>
    <row r="17" spans="1:12" s="5" customFormat="1" ht="13.5" customHeight="1">
      <c r="A17" s="11">
        <v>9</v>
      </c>
      <c r="B17" s="15" t="s">
        <v>23</v>
      </c>
      <c r="C17" s="19">
        <v>2763</v>
      </c>
      <c r="D17" s="19"/>
      <c r="E17" s="19">
        <v>951</v>
      </c>
      <c r="F17" s="19">
        <v>1</v>
      </c>
      <c r="G17" s="19"/>
      <c r="H17" s="19"/>
      <c r="I17" s="19">
        <v>254</v>
      </c>
      <c r="J17" s="19">
        <v>3149</v>
      </c>
      <c r="K17" s="19">
        <f t="shared" si="0"/>
        <v>3969</v>
      </c>
      <c r="L17" s="27">
        <f t="shared" si="1"/>
        <v>26.040012702445225</v>
      </c>
    </row>
    <row r="18" spans="1:12" s="5" customFormat="1" ht="13.5" customHeight="1">
      <c r="A18" s="11">
        <v>10</v>
      </c>
      <c r="B18" s="15" t="s">
        <v>24</v>
      </c>
      <c r="C18" s="19">
        <v>3427</v>
      </c>
      <c r="D18" s="19"/>
      <c r="E18" s="19">
        <v>2865</v>
      </c>
      <c r="F18" s="19">
        <v>3</v>
      </c>
      <c r="G18" s="19"/>
      <c r="H18" s="19">
        <v>8</v>
      </c>
      <c r="I18" s="19">
        <v>558</v>
      </c>
      <c r="J18" s="19">
        <v>6307</v>
      </c>
      <c r="K18" s="19">
        <f t="shared" si="0"/>
        <v>6861</v>
      </c>
      <c r="L18" s="27">
        <f t="shared" si="1"/>
        <v>8.783890914856514</v>
      </c>
    </row>
    <row r="19" spans="1:12" s="5" customFormat="1" ht="13.5" customHeight="1">
      <c r="A19" s="11">
        <v>11</v>
      </c>
      <c r="B19" s="15" t="s">
        <v>25</v>
      </c>
      <c r="C19" s="19">
        <v>1721</v>
      </c>
      <c r="D19" s="19"/>
      <c r="E19" s="19">
        <v>1058</v>
      </c>
      <c r="F19" s="19">
        <v>3</v>
      </c>
      <c r="G19" s="19"/>
      <c r="H19" s="19">
        <v>3</v>
      </c>
      <c r="I19" s="19">
        <v>192</v>
      </c>
      <c r="J19" s="19">
        <v>3169</v>
      </c>
      <c r="K19" s="19">
        <f t="shared" si="0"/>
        <v>2977</v>
      </c>
      <c r="L19" s="27">
        <f t="shared" si="1"/>
        <v>-6.058693594193755</v>
      </c>
    </row>
    <row r="20" spans="1:12" s="5" customFormat="1" ht="13.5" customHeight="1">
      <c r="A20" s="11">
        <v>12</v>
      </c>
      <c r="B20" s="15" t="s">
        <v>26</v>
      </c>
      <c r="C20" s="19">
        <v>1999</v>
      </c>
      <c r="D20" s="19"/>
      <c r="E20" s="19">
        <v>522</v>
      </c>
      <c r="F20" s="19">
        <v>1</v>
      </c>
      <c r="G20" s="19"/>
      <c r="H20" s="19">
        <v>2</v>
      </c>
      <c r="I20" s="19">
        <v>104</v>
      </c>
      <c r="J20" s="19">
        <v>2508</v>
      </c>
      <c r="K20" s="19">
        <f t="shared" si="0"/>
        <v>2628</v>
      </c>
      <c r="L20" s="27">
        <f t="shared" si="1"/>
        <v>4.784688995215319</v>
      </c>
    </row>
    <row r="21" spans="1:12" s="5" customFormat="1" ht="13.5" customHeight="1">
      <c r="A21" s="11">
        <v>13</v>
      </c>
      <c r="B21" s="15" t="s">
        <v>27</v>
      </c>
      <c r="C21" s="19">
        <v>3888</v>
      </c>
      <c r="D21" s="19"/>
      <c r="E21" s="19">
        <v>3437</v>
      </c>
      <c r="F21" s="19">
        <v>1</v>
      </c>
      <c r="G21" s="19"/>
      <c r="H21" s="19">
        <v>10</v>
      </c>
      <c r="I21" s="19">
        <v>712</v>
      </c>
      <c r="J21" s="19">
        <v>5415</v>
      </c>
      <c r="K21" s="19">
        <f t="shared" si="0"/>
        <v>8048</v>
      </c>
      <c r="L21" s="27">
        <f t="shared" si="1"/>
        <v>48.62419205909512</v>
      </c>
    </row>
    <row r="22" spans="1:12" s="5" customFormat="1" ht="13.5" customHeight="1">
      <c r="A22" s="11">
        <v>14</v>
      </c>
      <c r="B22" s="15" t="s">
        <v>28</v>
      </c>
      <c r="C22" s="19">
        <v>4333</v>
      </c>
      <c r="D22" s="19"/>
      <c r="E22" s="19">
        <v>1317</v>
      </c>
      <c r="F22" s="19">
        <v>2</v>
      </c>
      <c r="G22" s="19"/>
      <c r="H22" s="19">
        <v>8</v>
      </c>
      <c r="I22" s="19">
        <v>260</v>
      </c>
      <c r="J22" s="19">
        <v>4407</v>
      </c>
      <c r="K22" s="19">
        <f t="shared" si="0"/>
        <v>5920</v>
      </c>
      <c r="L22" s="27">
        <f t="shared" si="1"/>
        <v>34.33174495121398</v>
      </c>
    </row>
    <row r="23" spans="1:12" s="5" customFormat="1" ht="13.5" customHeight="1">
      <c r="A23" s="11">
        <v>15</v>
      </c>
      <c r="B23" s="15" t="s">
        <v>29</v>
      </c>
      <c r="C23" s="19">
        <v>6851</v>
      </c>
      <c r="D23" s="19"/>
      <c r="E23" s="19">
        <v>3915</v>
      </c>
      <c r="F23" s="19">
        <v>11</v>
      </c>
      <c r="G23" s="19"/>
      <c r="H23" s="19">
        <v>19</v>
      </c>
      <c r="I23" s="19">
        <v>976</v>
      </c>
      <c r="J23" s="19">
        <v>10217</v>
      </c>
      <c r="K23" s="19">
        <f t="shared" si="0"/>
        <v>11772</v>
      </c>
      <c r="L23" s="27">
        <f t="shared" si="1"/>
        <v>15.219731819516497</v>
      </c>
    </row>
    <row r="24" spans="1:12" s="5" customFormat="1" ht="13.5" customHeight="1">
      <c r="A24" s="11">
        <v>16</v>
      </c>
      <c r="B24" s="15" t="s">
        <v>30</v>
      </c>
      <c r="C24" s="19">
        <v>3304</v>
      </c>
      <c r="D24" s="19"/>
      <c r="E24" s="19">
        <v>1703</v>
      </c>
      <c r="F24" s="19">
        <v>3</v>
      </c>
      <c r="G24" s="19"/>
      <c r="H24" s="19">
        <v>4</v>
      </c>
      <c r="I24" s="19">
        <v>273</v>
      </c>
      <c r="J24" s="19">
        <v>4257</v>
      </c>
      <c r="K24" s="19">
        <f t="shared" si="0"/>
        <v>5287</v>
      </c>
      <c r="L24" s="27">
        <f t="shared" si="1"/>
        <v>24.195442800093957</v>
      </c>
    </row>
    <row r="25" spans="1:12" s="5" customFormat="1" ht="13.5" customHeight="1">
      <c r="A25" s="11">
        <v>17</v>
      </c>
      <c r="B25" s="15" t="s">
        <v>31</v>
      </c>
      <c r="C25" s="19">
        <v>2006</v>
      </c>
      <c r="D25" s="19"/>
      <c r="E25" s="19">
        <v>972</v>
      </c>
      <c r="F25" s="19">
        <v>1</v>
      </c>
      <c r="G25" s="19"/>
      <c r="H25" s="19">
        <v>3</v>
      </c>
      <c r="I25" s="19">
        <v>354</v>
      </c>
      <c r="J25" s="19">
        <v>2488</v>
      </c>
      <c r="K25" s="19">
        <f t="shared" si="0"/>
        <v>3336</v>
      </c>
      <c r="L25" s="27">
        <f t="shared" si="1"/>
        <v>34.08360128617363</v>
      </c>
    </row>
    <row r="26" spans="1:12" s="5" customFormat="1" ht="13.5" customHeight="1">
      <c r="A26" s="11">
        <v>18</v>
      </c>
      <c r="B26" s="15" t="s">
        <v>32</v>
      </c>
      <c r="C26" s="19">
        <v>2952</v>
      </c>
      <c r="D26" s="19"/>
      <c r="E26" s="19">
        <v>1045</v>
      </c>
      <c r="F26" s="19"/>
      <c r="G26" s="19"/>
      <c r="H26" s="19">
        <v>1</v>
      </c>
      <c r="I26" s="19">
        <v>244</v>
      </c>
      <c r="J26" s="19">
        <v>3254</v>
      </c>
      <c r="K26" s="19">
        <f t="shared" si="0"/>
        <v>4242</v>
      </c>
      <c r="L26" s="27">
        <f t="shared" si="1"/>
        <v>30.36263060848188</v>
      </c>
    </row>
    <row r="27" spans="1:12" s="5" customFormat="1" ht="13.5" customHeight="1">
      <c r="A27" s="11">
        <v>19</v>
      </c>
      <c r="B27" s="15" t="s">
        <v>33</v>
      </c>
      <c r="C27" s="19">
        <v>2589</v>
      </c>
      <c r="D27" s="19"/>
      <c r="E27" s="19">
        <v>776</v>
      </c>
      <c r="F27" s="19">
        <v>2</v>
      </c>
      <c r="G27" s="19"/>
      <c r="H27" s="19">
        <v>5</v>
      </c>
      <c r="I27" s="19">
        <v>214</v>
      </c>
      <c r="J27" s="19">
        <v>2406</v>
      </c>
      <c r="K27" s="19">
        <f t="shared" si="0"/>
        <v>3586</v>
      </c>
      <c r="L27" s="27">
        <f t="shared" si="1"/>
        <v>49.044056525353284</v>
      </c>
    </row>
    <row r="28" spans="1:12" s="5" customFormat="1" ht="13.5" customHeight="1">
      <c r="A28" s="11">
        <v>20</v>
      </c>
      <c r="B28" s="15" t="s">
        <v>34</v>
      </c>
      <c r="C28" s="19">
        <v>10564</v>
      </c>
      <c r="D28" s="19"/>
      <c r="E28" s="19">
        <v>3370</v>
      </c>
      <c r="F28" s="19">
        <v>4</v>
      </c>
      <c r="G28" s="19"/>
      <c r="H28" s="19">
        <v>11</v>
      </c>
      <c r="I28" s="19">
        <v>729</v>
      </c>
      <c r="J28" s="19">
        <v>11758</v>
      </c>
      <c r="K28" s="19">
        <f t="shared" si="0"/>
        <v>14678</v>
      </c>
      <c r="L28" s="27">
        <f t="shared" si="1"/>
        <v>24.834155468617112</v>
      </c>
    </row>
    <row r="29" spans="1:12" s="5" customFormat="1" ht="13.5" customHeight="1">
      <c r="A29" s="11">
        <v>21</v>
      </c>
      <c r="B29" s="15" t="s">
        <v>35</v>
      </c>
      <c r="C29" s="19">
        <v>3387</v>
      </c>
      <c r="D29" s="19"/>
      <c r="E29" s="19">
        <v>1061</v>
      </c>
      <c r="F29" s="19">
        <v>8</v>
      </c>
      <c r="G29" s="19"/>
      <c r="H29" s="19">
        <v>4</v>
      </c>
      <c r="I29" s="19">
        <v>278</v>
      </c>
      <c r="J29" s="19">
        <v>5433</v>
      </c>
      <c r="K29" s="19">
        <f t="shared" si="0"/>
        <v>4738</v>
      </c>
      <c r="L29" s="27">
        <f t="shared" si="1"/>
        <v>-12.792195840235593</v>
      </c>
    </row>
    <row r="30" spans="1:12" s="5" customFormat="1" ht="13.5" customHeight="1">
      <c r="A30" s="11">
        <v>22</v>
      </c>
      <c r="B30" s="15" t="s">
        <v>36</v>
      </c>
      <c r="C30" s="19">
        <v>2801</v>
      </c>
      <c r="D30" s="19"/>
      <c r="E30" s="19">
        <v>1120</v>
      </c>
      <c r="F30" s="19">
        <v>9</v>
      </c>
      <c r="G30" s="19"/>
      <c r="H30" s="19">
        <v>4</v>
      </c>
      <c r="I30" s="19">
        <v>306</v>
      </c>
      <c r="J30" s="19">
        <v>3143</v>
      </c>
      <c r="K30" s="19">
        <f t="shared" si="0"/>
        <v>4240</v>
      </c>
      <c r="L30" s="27">
        <f t="shared" si="1"/>
        <v>34.902958956411055</v>
      </c>
    </row>
    <row r="31" spans="1:12" s="5" customFormat="1" ht="13.5" customHeight="1">
      <c r="A31" s="11">
        <v>23</v>
      </c>
      <c r="B31" s="15" t="s">
        <v>37</v>
      </c>
      <c r="C31" s="19">
        <v>3357</v>
      </c>
      <c r="D31" s="19"/>
      <c r="E31" s="19">
        <v>1184</v>
      </c>
      <c r="F31" s="19">
        <v>9</v>
      </c>
      <c r="G31" s="19"/>
      <c r="H31" s="19">
        <v>4</v>
      </c>
      <c r="I31" s="19">
        <v>251</v>
      </c>
      <c r="J31" s="19">
        <v>3888</v>
      </c>
      <c r="K31" s="19">
        <f t="shared" si="0"/>
        <v>4805</v>
      </c>
      <c r="L31" s="27">
        <f t="shared" si="1"/>
        <v>23.585390946502045</v>
      </c>
    </row>
    <row r="32" spans="1:12" s="5" customFormat="1" ht="13.5" customHeight="1">
      <c r="A32" s="11">
        <v>24</v>
      </c>
      <c r="B32" s="15" t="s">
        <v>38</v>
      </c>
      <c r="C32" s="19">
        <v>1998</v>
      </c>
      <c r="D32" s="19"/>
      <c r="E32" s="19">
        <v>662</v>
      </c>
      <c r="F32" s="19">
        <v>3</v>
      </c>
      <c r="G32" s="19"/>
      <c r="H32" s="19">
        <v>1</v>
      </c>
      <c r="I32" s="19">
        <v>349</v>
      </c>
      <c r="J32" s="19">
        <v>2205</v>
      </c>
      <c r="K32" s="19">
        <f t="shared" si="0"/>
        <v>3013</v>
      </c>
      <c r="L32" s="27">
        <f t="shared" si="1"/>
        <v>36.64399092970521</v>
      </c>
    </row>
    <row r="33" spans="1:12" s="5" customFormat="1" ht="13.5" customHeight="1">
      <c r="A33" s="11">
        <v>25</v>
      </c>
      <c r="B33" s="15" t="s">
        <v>39</v>
      </c>
      <c r="C33" s="19">
        <v>2372</v>
      </c>
      <c r="D33" s="19"/>
      <c r="E33" s="19">
        <v>1278</v>
      </c>
      <c r="F33" s="19">
        <v>3</v>
      </c>
      <c r="G33" s="19"/>
      <c r="H33" s="19"/>
      <c r="I33" s="19">
        <v>278</v>
      </c>
      <c r="J33" s="19">
        <v>3270</v>
      </c>
      <c r="K33" s="19">
        <f t="shared" si="0"/>
        <v>3931</v>
      </c>
      <c r="L33" s="27">
        <f t="shared" si="1"/>
        <v>20.214067278287445</v>
      </c>
    </row>
    <row r="34" spans="1:12" s="5" customFormat="1" ht="13.5" customHeight="1">
      <c r="A34" s="11">
        <v>26</v>
      </c>
      <c r="B34" s="15" t="s">
        <v>40</v>
      </c>
      <c r="C34" s="19">
        <v>23370</v>
      </c>
      <c r="D34" s="19"/>
      <c r="E34" s="19">
        <v>7517</v>
      </c>
      <c r="F34" s="19">
        <v>14</v>
      </c>
      <c r="G34" s="19"/>
      <c r="H34" s="19">
        <v>17</v>
      </c>
      <c r="I34" s="19">
        <v>1401</v>
      </c>
      <c r="J34" s="19">
        <v>28237</v>
      </c>
      <c r="K34" s="19">
        <f t="shared" si="0"/>
        <v>32319</v>
      </c>
      <c r="L34" s="27">
        <f t="shared" si="1"/>
        <v>14.456209937316288</v>
      </c>
    </row>
    <row r="35" spans="1:12" s="5" customFormat="1" ht="13.5" customHeight="1">
      <c r="A35" s="11">
        <v>27</v>
      </c>
      <c r="B35" s="15" t="s">
        <v>41</v>
      </c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s="17" customFormat="1" ht="13.5" customHeight="1">
      <c r="A36" s="22"/>
      <c r="B36" s="23" t="s">
        <v>4</v>
      </c>
      <c r="C36" s="24">
        <f aca="true" t="shared" si="2" ref="C36:J36">SUM(C9:C35)</f>
        <v>110762</v>
      </c>
      <c r="D36" s="24">
        <f t="shared" si="2"/>
        <v>0</v>
      </c>
      <c r="E36" s="24">
        <f t="shared" si="2"/>
        <v>48627</v>
      </c>
      <c r="F36" s="24">
        <f t="shared" si="2"/>
        <v>113</v>
      </c>
      <c r="G36" s="24">
        <f t="shared" si="2"/>
        <v>0</v>
      </c>
      <c r="H36" s="24">
        <f t="shared" si="2"/>
        <v>154</v>
      </c>
      <c r="I36" s="24">
        <f t="shared" si="2"/>
        <v>10663</v>
      </c>
      <c r="J36" s="24">
        <f t="shared" si="2"/>
        <v>146029</v>
      </c>
      <c r="K36" s="25">
        <f>C36+D36+E36+F36+G36+H36+I36</f>
        <v>170319</v>
      </c>
      <c r="L36" s="28">
        <f>IF(J36=0,0,K36/J36*100-100)</f>
        <v>16.633682350765937</v>
      </c>
    </row>
    <row r="37" spans="1:13" ht="12.7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/>
  <mergeCells count="8">
    <mergeCell ref="L6:L7"/>
    <mergeCell ref="K1:L1"/>
    <mergeCell ref="A6:A7"/>
    <mergeCell ref="B6:B7"/>
    <mergeCell ref="C6:I6"/>
    <mergeCell ref="J6:K6"/>
    <mergeCell ref="A4:L4"/>
    <mergeCell ref="A3:L3"/>
  </mergeCells>
  <conditionalFormatting sqref="C9:K36">
    <cfRule type="cellIs" priority="1" dxfId="1" operator="equal" stopIfTrue="1">
      <formula>0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2017-08-23T08:56:08Z</cp:lastPrinted>
  <dcterms:created xsi:type="dcterms:W3CDTF">2011-07-25T06:42:02Z</dcterms:created>
  <dcterms:modified xsi:type="dcterms:W3CDTF">2017-08-23T09:34:09Z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 Надходження справ та матеріалів до апеляційних загальних судів_2.2017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2209472</vt:i4>
  </property>
  <property fmtid="{D5CDD505-2E9C-101B-9397-08002B2CF9AE}" pid="7" name="Тип звіту">
    <vt:lpwstr>1.2. Надходження справ та матеріалів до апеляційних загальних судів</vt:lpwstr>
  </property>
  <property fmtid="{D5CDD505-2E9C-101B-9397-08002B2CF9AE}" pid="8" name="К.Cума">
    <vt:lpwstr>00B402C0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51189FA7</vt:lpwstr>
  </property>
  <property fmtid="{D5CDD505-2E9C-101B-9397-08002B2CF9AE}" pid="16" name="Версія БД">
    <vt:lpwstr>3.18.0.1578</vt:lpwstr>
  </property>
</Properties>
</file>